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234.2024 - APOIO ASSIST - HEGV E UPA PENHA\MODELO\"/>
    </mc:Choice>
  </mc:AlternateContent>
  <bookViews>
    <workbookView xWindow="0" yWindow="0" windowWidth="28800" windowHeight="11835"/>
  </bookViews>
  <sheets>
    <sheet name="LOTE I" sheetId="1" r:id="rId1"/>
  </sheets>
  <definedNames>
    <definedName name="_xlnm.Print_Area" localSheetId="0">'LOTE I'!$A$1:$O$156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H77" i="1"/>
  <c r="H78" i="1"/>
  <c r="H81" i="1"/>
  <c r="H82" i="1"/>
  <c r="H85" i="1"/>
  <c r="H86" i="1"/>
  <c r="G74" i="1"/>
  <c r="G75" i="1"/>
  <c r="H75" i="1" s="1"/>
  <c r="G76" i="1"/>
  <c r="H76" i="1" s="1"/>
  <c r="G77" i="1"/>
  <c r="G78" i="1"/>
  <c r="G79" i="1"/>
  <c r="H79" i="1" s="1"/>
  <c r="G80" i="1"/>
  <c r="H80" i="1" s="1"/>
  <c r="G81" i="1"/>
  <c r="G82" i="1"/>
  <c r="G83" i="1"/>
  <c r="H83" i="1" s="1"/>
  <c r="G84" i="1"/>
  <c r="H84" i="1" s="1"/>
  <c r="G85" i="1"/>
  <c r="G86" i="1"/>
  <c r="G87" i="1"/>
  <c r="H87" i="1" s="1"/>
  <c r="G61" i="1"/>
  <c r="H61" i="1" s="1"/>
  <c r="G58" i="1"/>
  <c r="H58" i="1" s="1"/>
  <c r="G59" i="1"/>
  <c r="H59" i="1" s="1"/>
  <c r="G60" i="1"/>
  <c r="H60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E88" i="1"/>
  <c r="G10" i="1" l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70" i="1"/>
  <c r="H70" i="1" s="1"/>
  <c r="G71" i="1"/>
  <c r="H71" i="1" s="1"/>
  <c r="G72" i="1"/>
  <c r="H72" i="1" s="1"/>
  <c r="G73" i="1"/>
  <c r="H73" i="1" s="1"/>
  <c r="G9" i="1"/>
  <c r="H9" i="1" l="1"/>
  <c r="H88" i="1" s="1"/>
  <c r="G88" i="1"/>
</calcChain>
</file>

<file path=xl/sharedStrings.xml><?xml version="1.0" encoding="utf-8"?>
<sst xmlns="http://schemas.openxmlformats.org/spreadsheetml/2006/main" count="434" uniqueCount="172">
  <si>
    <t xml:space="preserve">CARGA HORÁRIA </t>
  </si>
  <si>
    <t>DIARISTA</t>
  </si>
  <si>
    <t>CARGO</t>
  </si>
  <si>
    <t xml:space="preserve">VALOR MENSAL </t>
  </si>
  <si>
    <t>QUANTIDADE DE FUNCIONÁRIOS</t>
  </si>
  <si>
    <t>VALOR UNITÁRIO</t>
  </si>
  <si>
    <t>VALOR (12 MESES)</t>
  </si>
  <si>
    <t>TOTAL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</si>
  <si>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</si>
  <si>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</si>
  <si>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</si>
  <si>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</si>
  <si>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</si>
  <si>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</si>
  <si>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</si>
  <si>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</si>
  <si>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</si>
  <si>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</si>
  <si>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</si>
  <si>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</si>
  <si>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</si>
  <si>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</si>
  <si>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</si>
  <si>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</si>
  <si>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</si>
  <si>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</si>
  <si>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</si>
  <si>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</si>
  <si>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</si>
  <si>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</si>
  <si>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</si>
  <si>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</si>
  <si>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</si>
  <si>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</si>
  <si>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</si>
  <si>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</si>
  <si>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</si>
  <si>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</si>
  <si>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</si>
  <si>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</si>
  <si>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</si>
  <si>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</si>
  <si>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</si>
  <si>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</si>
  <si>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</si>
  <si>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</si>
  <si>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</si>
  <si>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</si>
  <si>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</si>
  <si>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</si>
  <si>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</si>
  <si>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</si>
  <si>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</si>
  <si>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</si>
  <si>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</si>
  <si>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</si>
  <si>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</si>
  <si>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</si>
  <si>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</si>
  <si>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</si>
  <si>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</si>
  <si>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</si>
  <si>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</si>
  <si>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</si>
  <si>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</si>
  <si>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</si>
  <si>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</si>
  <si>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</si>
  <si>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</si>
  <si>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</si>
  <si>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</si>
  <si>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</si>
  <si>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</si>
  <si>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</si>
  <si>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</si>
  <si>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</si>
  <si>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</si>
  <si>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</si>
  <si>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</si>
  <si>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</si>
  <si>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</si>
  <si>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</si>
  <si>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</si>
  <si>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</si>
  <si>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</si>
  <si>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</si>
  <si>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</si>
  <si>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</si>
  <si>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</si>
  <si>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</si>
  <si>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</si>
  <si>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</si>
  <si>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</si>
  <si>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</si>
  <si>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</si>
  <si>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</si>
  <si>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</si>
  <si>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</si>
  <si>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</si>
  <si>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</si>
  <si>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</si>
  <si>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</si>
  <si>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</si>
  <si>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</si>
  <si>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</si>
  <si>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</si>
  <si>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</si>
  <si>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</si>
  <si>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</si>
  <si>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</si>
  <si>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ASSISTENTE SOCIAL</t>
  </si>
  <si>
    <t>PL 24H</t>
  </si>
  <si>
    <t>2 PL X 12H</t>
  </si>
  <si>
    <t>ASSISTENTE SOCIAL 40H</t>
  </si>
  <si>
    <t>ENFERMEIRO CENTRO CIRÚRGICO</t>
  </si>
  <si>
    <t>24 X 120</t>
  </si>
  <si>
    <t>ENFERMEIRO GERAL</t>
  </si>
  <si>
    <t>12 X 60 SD</t>
  </si>
  <si>
    <t>ENFERMEIRO GERAL 40H</t>
  </si>
  <si>
    <t>ENFERMEIRO INTENSIVISTA 40H</t>
  </si>
  <si>
    <t>FARMACÊUTICO</t>
  </si>
  <si>
    <t>FARMACÊUTICO 40H</t>
  </si>
  <si>
    <t>FARMACÊUTICO RT</t>
  </si>
  <si>
    <t>FONOAUDIÓLOGO</t>
  </si>
  <si>
    <t>NUTRICIONISTA</t>
  </si>
  <si>
    <t>NUTRICIONISTA RT</t>
  </si>
  <si>
    <t>PSICÓLOGO</t>
  </si>
  <si>
    <t>TÉCNICO DE ENFERMAGEM</t>
  </si>
  <si>
    <t>TÉCNICO DE ENFERMAGEM CENTRO CIRÚRGICO</t>
  </si>
  <si>
    <t>TÉCNICO DE FARMÁCIA</t>
  </si>
  <si>
    <t>TÉCNICO DE FARMÁCIA 40H</t>
  </si>
  <si>
    <t>TÉCNICO DE RADIOLOGIA</t>
  </si>
  <si>
    <t>TÉCNICO DE RADIOLOGIA TOMOGRAFIA</t>
  </si>
  <si>
    <t>TÉCNICO DE RADIOLOGIA TOMOGRAFIA RT</t>
  </si>
  <si>
    <t>TÉCNICO EM IMOBILIZAÇÃO ORTOPÉDICA</t>
  </si>
  <si>
    <t>30H</t>
  </si>
  <si>
    <t>PROCESSO SEI-080002/002234/2024</t>
  </si>
  <si>
    <t>40H</t>
  </si>
  <si>
    <t>POSTO</t>
  </si>
  <si>
    <t>ITEM 1 - HOSPITAL ESTADUAL GETÚLIO VARGAS</t>
  </si>
  <si>
    <t>12 X 60 SN</t>
  </si>
  <si>
    <t>12 X 36H SD - SEGUNDA A SEXTA</t>
  </si>
  <si>
    <t>ENFERMEIRO INTENSIVISTA ADULTO</t>
  </si>
  <si>
    <t>ENFERMEIRO INTENSIVISTA ADULTO RT</t>
  </si>
  <si>
    <t>40H - RT</t>
  </si>
  <si>
    <t>24 X 120 (SUPERVISÃO)</t>
  </si>
  <si>
    <t>ENFERMEIRO INTENSIVISTA PEDIÁTRICO 40H</t>
  </si>
  <si>
    <t>ENFERMEIRO INTENSIVISTA PEDIÁTRICO</t>
  </si>
  <si>
    <t>ENFERMEIRO SOCORRISTA</t>
  </si>
  <si>
    <t>ENFERMEIRO SOCORRISTA 40H</t>
  </si>
  <si>
    <t>ENFERMEIRO CCIH 40H</t>
  </si>
  <si>
    <t>ENFERMEIRO CENTRO CIRÚRGICO 40H</t>
  </si>
  <si>
    <t>TÉCNICO DE ENFERMAGEM INTENSIVISTA ADULTO</t>
  </si>
  <si>
    <t>TÉCNICO DE ENFERMAGEM INTENSIVISTA PEDIÁTRICO</t>
  </si>
  <si>
    <t>TÉCNICO DE ENFERMAGEM SOCORRISTA</t>
  </si>
  <si>
    <t>TÉCNICO DE ENFERMAGEM CENTRO CIRÚRGICO - CME</t>
  </si>
  <si>
    <t>PSICÓLOGO 40H</t>
  </si>
  <si>
    <t>FONOAUDIÓLOGO 40H</t>
  </si>
  <si>
    <t>FISIOTERAPEUTA</t>
  </si>
  <si>
    <t>ODONTÓLOGO</t>
  </si>
  <si>
    <t>ODONTÓLOGO RT</t>
  </si>
  <si>
    <t>FISIOTERAPEUTA SOCORRISTA</t>
  </si>
  <si>
    <t>FISIOTERAPEUTA INTENSIVISTA RT</t>
  </si>
  <si>
    <t>FISIOTERAPEUTA INTENSIVISTA ADULTO</t>
  </si>
  <si>
    <t>FISIOTERAPEUTA INTENSIVISTA PEDIÁTRICO</t>
  </si>
  <si>
    <t>FISIOTERAPEUTA INTENSIVISTA PEDIÁTRICO 40H</t>
  </si>
  <si>
    <t>FISIOTERAPEUTA INTENSIVISTA ADULTO 40H</t>
  </si>
  <si>
    <t>24H</t>
  </si>
  <si>
    <t>2 PL FIXO SD</t>
  </si>
  <si>
    <t>DIARISTA - RT</t>
  </si>
  <si>
    <t>2 PL DE 12H FIXO + 2 COMPL DE 12H/MÊS</t>
  </si>
  <si>
    <t>2 PL FIXO SD + 2 COMPL SD/MÊS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</si>
</sst>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Border="1" applyAlignment="1">
      <alignment horizontal="left"/>
    </xf>
    <xf numFmtId="0" fontId="6" fillId="0" borderId="11" xfId="0" applyFont="1" applyBorder="1" applyAlignment="1"/>
    <xf numFmtId="0" fontId="7" fillId="0" borderId="12" xfId="0" applyFont="1" applyBorder="1" applyAlignment="1"/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44" fontId="7" fillId="0" borderId="9" xfId="4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10" fontId="6" fillId="0" borderId="12" xfId="0" applyNumberFormat="1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/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/>
    </xf>
    <xf numFmtId="44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4" fontId="9" fillId="0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1</xdr:col>
      <xdr:colOff>2143125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2085975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6"/>
  <sheetViews>
    <sheetView showGridLines="0" tabSelected="1" zoomScaleNormal="100" workbookViewId="0">
      <selection activeCell="D9" sqref="D9"/>
    </sheetView>
  </sheetViews>
  <sheetFormatPr defaultRowHeight="15"/>
  <cols>
    <col min="1" max="1" width="3.85546875" style="27" customWidth="1"/>
    <col min="2" max="2" width="41.7109375" style="27" customWidth="1"/>
    <col min="3" max="3" width="11.7109375" style="27" customWidth="1"/>
    <col min="4" max="4" width="33.28515625" style="27" customWidth="1"/>
    <col min="5" max="5" width="16.7109375" style="27" customWidth="1"/>
    <col min="6" max="6" width="25.140625" style="27" customWidth="1"/>
    <col min="7" max="7" width="25" style="27" customWidth="1"/>
    <col min="8" max="8" width="26" style="27" customWidth="1"/>
    <col min="9" max="9" width="4.5703125" customWidth="1"/>
    <col min="11" max="11" width="4.28515625" customWidth="1"/>
    <col min="12" max="12" width="10.85546875" customWidth="1"/>
    <col min="13" max="13" width="61.7109375" customWidth="1"/>
    <col min="14" max="14" width="12.28515625" bestFit="1" customWidth="1"/>
    <col min="15" max="15" width="10.7109375" customWidth="1"/>
  </cols>
  <sheetData>
    <row r="2" spans="2:15">
      <c r="C2" s="36" t="s">
        <v>136</v>
      </c>
      <c r="D2" s="36"/>
      <c r="E2" s="36"/>
      <c r="F2" s="36"/>
      <c r="G2" s="36"/>
    </row>
    <row r="3" spans="2:15" ht="15" customHeight="1">
      <c r="C3" s="36"/>
      <c r="D3" s="36"/>
      <c r="E3" s="36"/>
      <c r="F3" s="36"/>
      <c r="G3" s="36"/>
      <c r="H3" s="28"/>
    </row>
    <row r="4" spans="2:15" ht="15" customHeight="1">
      <c r="B4" s="28"/>
      <c r="C4" s="28"/>
      <c r="D4" s="28"/>
      <c r="E4" s="28"/>
      <c r="F4" s="28"/>
      <c r="G4" s="28"/>
      <c r="H4" s="28"/>
    </row>
    <row r="5" spans="2:15" ht="29.25" customHeight="1">
      <c r="B5" s="29"/>
      <c r="C5" s="35"/>
      <c r="D5" s="35"/>
      <c r="E5" s="35"/>
      <c r="F5" s="35"/>
      <c r="G5" s="35"/>
      <c r="H5" s="35"/>
    </row>
    <row r="6" spans="2:15" ht="21" customHeight="1">
      <c r="B6" s="37" t="s">
        <v>139</v>
      </c>
      <c r="C6" s="38"/>
      <c r="D6" s="38"/>
      <c r="E6" s="38"/>
      <c r="F6" s="38"/>
      <c r="G6" s="38"/>
      <c r="H6" s="39"/>
      <c r="L6" s="60" t="s">
        <v>8</v>
      </c>
      <c r="M6" s="60"/>
      <c r="N6" s="60"/>
      <c r="O6" s="60"/>
    </row>
    <row r="7" spans="2:15" ht="47.25" customHeight="1">
      <c r="B7" s="68" t="s">
        <v>2</v>
      </c>
      <c r="C7" s="70" t="s">
        <v>0</v>
      </c>
      <c r="D7" s="70" t="s">
        <v>138</v>
      </c>
      <c r="E7" s="70" t="s">
        <v>4</v>
      </c>
      <c r="F7" s="66" t="s">
        <v>5</v>
      </c>
      <c r="G7" s="66" t="s">
        <v>3</v>
      </c>
      <c r="H7" s="67" t="s">
        <v>6</v>
      </c>
      <c r="L7" s="61" t="s">
        <v>9</v>
      </c>
      <c r="M7" s="61"/>
      <c r="N7" s="61"/>
      <c r="O7" s="61"/>
    </row>
    <row r="8" spans="2:15" ht="15.75" thickBot="1">
      <c r="B8" s="69"/>
      <c r="C8" s="71"/>
      <c r="D8" s="71"/>
      <c r="E8" s="71"/>
      <c r="F8" s="66"/>
      <c r="G8" s="66"/>
      <c r="H8" s="67"/>
    </row>
    <row r="9" spans="2:15" ht="20.100000000000001" customHeight="1" thickBot="1">
      <c r="B9" s="30" t="s">
        <v>118</v>
      </c>
      <c r="C9" s="31" t="s">
        <v>137</v>
      </c>
      <c r="D9" s="31" t="s">
        <v>1</v>
      </c>
      <c r="E9" s="73">
        <v>12</v>
      </c>
      <c r="F9" s="72">
        <v>0</v>
      </c>
      <c r="G9" s="32">
        <f t="shared" ref="G9:G40" si="0">F9*E9</f>
        <v>0</v>
      </c>
      <c r="H9" s="32">
        <f>G9*12</f>
        <v>0</v>
      </c>
      <c r="L9" s="62" t="s">
        <v>10</v>
      </c>
      <c r="M9" s="63"/>
      <c r="N9" s="63"/>
      <c r="O9" s="64"/>
    </row>
    <row r="10" spans="2:15" ht="20.100000000000001" customHeight="1">
      <c r="B10" s="30" t="s">
        <v>116</v>
      </c>
      <c r="C10" s="31" t="s">
        <v>135</v>
      </c>
      <c r="D10" s="31" t="s">
        <v>1</v>
      </c>
      <c r="E10" s="73">
        <v>15</v>
      </c>
      <c r="F10" s="72">
        <v>0</v>
      </c>
      <c r="G10" s="32">
        <f t="shared" si="0"/>
        <v>0</v>
      </c>
      <c r="H10" s="32">
        <f t="shared" ref="H10:H74" si="1">G10*12</f>
        <v>0</v>
      </c>
      <c r="L10" s="1"/>
      <c r="M10" s="1"/>
      <c r="N10" s="1"/>
      <c r="O10" s="1"/>
    </row>
    <row r="11" spans="2:15" ht="20.100000000000001" customHeight="1" thickBot="1">
      <c r="B11" s="30" t="s">
        <v>116</v>
      </c>
      <c r="C11" s="31" t="s">
        <v>135</v>
      </c>
      <c r="D11" s="31" t="s">
        <v>117</v>
      </c>
      <c r="E11" s="73">
        <v>45</v>
      </c>
      <c r="F11" s="72">
        <v>0</v>
      </c>
      <c r="G11" s="32">
        <f t="shared" si="0"/>
        <v>0</v>
      </c>
      <c r="H11" s="32">
        <f t="shared" si="1"/>
        <v>0</v>
      </c>
      <c r="L11" s="65" t="s">
        <v>11</v>
      </c>
      <c r="M11" s="65"/>
      <c r="N11" s="65"/>
      <c r="O11" s="65"/>
    </row>
    <row r="12" spans="2:15" ht="20.100000000000001" customHeight="1" thickBot="1">
      <c r="B12" s="30" t="s">
        <v>116</v>
      </c>
      <c r="C12" s="31" t="s">
        <v>135</v>
      </c>
      <c r="D12" s="31" t="s">
        <v>140</v>
      </c>
      <c r="E12" s="73">
        <v>45</v>
      </c>
      <c r="F12" s="72">
        <v>0</v>
      </c>
      <c r="G12" s="32">
        <f t="shared" si="0"/>
        <v>0</v>
      </c>
      <c r="H12" s="32">
        <f t="shared" si="1"/>
        <v>0</v>
      </c>
      <c r="L12" s="2" t="s">
        <v>12</v>
      </c>
      <c r="M12" s="57" t="s">
        <v>13</v>
      </c>
      <c r="N12" s="58"/>
      <c r="O12" s="3"/>
    </row>
    <row r="13" spans="2:15" ht="20.100000000000001" customHeight="1" thickBot="1">
      <c r="B13" s="30" t="s">
        <v>116</v>
      </c>
      <c r="C13" s="31" t="s">
        <v>135</v>
      </c>
      <c r="D13" s="31" t="s">
        <v>141</v>
      </c>
      <c r="E13" s="73">
        <v>2</v>
      </c>
      <c r="F13" s="72">
        <v>0</v>
      </c>
      <c r="G13" s="32">
        <f t="shared" si="0"/>
        <v>0</v>
      </c>
      <c r="H13" s="32">
        <f t="shared" si="1"/>
        <v>0</v>
      </c>
      <c r="L13" s="2" t="s">
        <v>14</v>
      </c>
      <c r="M13" s="57" t="s">
        <v>15</v>
      </c>
      <c r="N13" s="58"/>
      <c r="O13" s="3"/>
    </row>
    <row r="14" spans="2:15" ht="20.100000000000001" customHeight="1" thickBot="1">
      <c r="B14" s="30" t="s">
        <v>143</v>
      </c>
      <c r="C14" s="31" t="s">
        <v>144</v>
      </c>
      <c r="D14" s="31" t="s">
        <v>1</v>
      </c>
      <c r="E14" s="73">
        <v>1</v>
      </c>
      <c r="F14" s="72">
        <v>0</v>
      </c>
      <c r="G14" s="32">
        <f t="shared" si="0"/>
        <v>0</v>
      </c>
      <c r="H14" s="32">
        <f t="shared" si="1"/>
        <v>0</v>
      </c>
      <c r="L14" s="2" t="s">
        <v>16</v>
      </c>
      <c r="M14" s="57" t="s">
        <v>17</v>
      </c>
      <c r="N14" s="58"/>
      <c r="O14" s="3"/>
    </row>
    <row r="15" spans="2:15" ht="20.100000000000001" customHeight="1" thickBot="1">
      <c r="B15" s="30" t="s">
        <v>119</v>
      </c>
      <c r="C15" s="31" t="s">
        <v>137</v>
      </c>
      <c r="D15" s="31" t="s">
        <v>1</v>
      </c>
      <c r="E15" s="73">
        <v>6</v>
      </c>
      <c r="F15" s="72">
        <v>0</v>
      </c>
      <c r="G15" s="32">
        <f t="shared" si="0"/>
        <v>0</v>
      </c>
      <c r="H15" s="32">
        <f t="shared" si="1"/>
        <v>0</v>
      </c>
      <c r="L15" s="2" t="s">
        <v>18</v>
      </c>
      <c r="M15" s="57" t="s">
        <v>19</v>
      </c>
      <c r="N15" s="58"/>
      <c r="O15" s="3"/>
    </row>
    <row r="16" spans="2:15" ht="20.100000000000001" customHeight="1">
      <c r="B16" s="30" t="s">
        <v>142</v>
      </c>
      <c r="C16" s="31" t="s">
        <v>135</v>
      </c>
      <c r="D16" s="31" t="s">
        <v>1</v>
      </c>
      <c r="E16" s="73">
        <v>9</v>
      </c>
      <c r="F16" s="72">
        <v>0</v>
      </c>
      <c r="G16" s="32">
        <f t="shared" si="0"/>
        <v>0</v>
      </c>
      <c r="H16" s="32">
        <f t="shared" si="1"/>
        <v>0</v>
      </c>
      <c r="L16" s="4"/>
      <c r="M16" s="4"/>
      <c r="N16" s="4"/>
      <c r="O16" s="4"/>
    </row>
    <row r="17" spans="2:15" ht="20.100000000000001" customHeight="1" thickBot="1">
      <c r="B17" s="30" t="s">
        <v>142</v>
      </c>
      <c r="C17" s="31" t="s">
        <v>135</v>
      </c>
      <c r="D17" s="31" t="s">
        <v>117</v>
      </c>
      <c r="E17" s="73">
        <v>36</v>
      </c>
      <c r="F17" s="72">
        <v>0</v>
      </c>
      <c r="G17" s="32">
        <f t="shared" si="0"/>
        <v>0</v>
      </c>
      <c r="H17" s="32">
        <f t="shared" si="1"/>
        <v>0</v>
      </c>
      <c r="L17" s="59" t="s">
        <v>20</v>
      </c>
      <c r="M17" s="59"/>
      <c r="N17" s="59"/>
      <c r="O17" s="59"/>
    </row>
    <row r="18" spans="2:15" ht="20.100000000000001" customHeight="1" thickBot="1">
      <c r="B18" s="30" t="s">
        <v>142</v>
      </c>
      <c r="C18" s="31" t="s">
        <v>135</v>
      </c>
      <c r="D18" s="31" t="s">
        <v>140</v>
      </c>
      <c r="E18" s="73">
        <v>36</v>
      </c>
      <c r="F18" s="72">
        <v>0</v>
      </c>
      <c r="G18" s="32">
        <f t="shared" si="0"/>
        <v>0</v>
      </c>
      <c r="H18" s="32">
        <f t="shared" si="1"/>
        <v>0</v>
      </c>
      <c r="L18" s="5">
        <v>1</v>
      </c>
      <c r="M18" s="50" t="s">
        <v>21</v>
      </c>
      <c r="N18" s="51"/>
      <c r="O18" s="6"/>
    </row>
    <row r="19" spans="2:15" ht="20.100000000000001" customHeight="1" thickBot="1">
      <c r="B19" s="30" t="s">
        <v>142</v>
      </c>
      <c r="C19" s="31" t="s">
        <v>135</v>
      </c>
      <c r="D19" s="31" t="s">
        <v>145</v>
      </c>
      <c r="E19" s="73">
        <v>6</v>
      </c>
      <c r="F19" s="72">
        <v>0</v>
      </c>
      <c r="G19" s="32">
        <f t="shared" si="0"/>
        <v>0</v>
      </c>
      <c r="H19" s="32">
        <f t="shared" si="1"/>
        <v>0</v>
      </c>
      <c r="L19" s="7">
        <v>2</v>
      </c>
      <c r="M19" s="50" t="s">
        <v>22</v>
      </c>
      <c r="N19" s="51"/>
      <c r="O19" s="8"/>
    </row>
    <row r="20" spans="2:15" ht="20.100000000000001" customHeight="1" thickBot="1">
      <c r="B20" s="30" t="s">
        <v>146</v>
      </c>
      <c r="C20" s="31" t="s">
        <v>137</v>
      </c>
      <c r="D20" s="31" t="s">
        <v>1</v>
      </c>
      <c r="E20" s="73">
        <v>1</v>
      </c>
      <c r="F20" s="72">
        <v>0</v>
      </c>
      <c r="G20" s="32">
        <f t="shared" si="0"/>
        <v>0</v>
      </c>
      <c r="H20" s="32">
        <f t="shared" si="1"/>
        <v>0</v>
      </c>
      <c r="L20" s="7">
        <v>3</v>
      </c>
      <c r="M20" s="57" t="s">
        <v>23</v>
      </c>
      <c r="N20" s="58"/>
      <c r="O20" s="8"/>
    </row>
    <row r="21" spans="2:15" ht="20.100000000000001" customHeight="1" thickBot="1">
      <c r="B21" s="30" t="s">
        <v>147</v>
      </c>
      <c r="C21" s="31" t="s">
        <v>135</v>
      </c>
      <c r="D21" s="31" t="s">
        <v>1</v>
      </c>
      <c r="E21" s="73">
        <v>2</v>
      </c>
      <c r="F21" s="72">
        <v>0</v>
      </c>
      <c r="G21" s="32">
        <f t="shared" si="0"/>
        <v>0</v>
      </c>
      <c r="H21" s="32">
        <f t="shared" si="1"/>
        <v>0</v>
      </c>
      <c r="L21" s="7">
        <v>4</v>
      </c>
      <c r="M21" s="50" t="s">
        <v>24</v>
      </c>
      <c r="N21" s="51"/>
      <c r="O21" s="8"/>
    </row>
    <row r="22" spans="2:15" ht="20.100000000000001" customHeight="1" thickBot="1">
      <c r="B22" s="30" t="s">
        <v>147</v>
      </c>
      <c r="C22" s="31" t="s">
        <v>135</v>
      </c>
      <c r="D22" s="31" t="s">
        <v>117</v>
      </c>
      <c r="E22" s="73">
        <v>9</v>
      </c>
      <c r="F22" s="72">
        <v>0</v>
      </c>
      <c r="G22" s="32">
        <f t="shared" si="0"/>
        <v>0</v>
      </c>
      <c r="H22" s="32">
        <f t="shared" si="1"/>
        <v>0</v>
      </c>
      <c r="L22" s="7">
        <v>5</v>
      </c>
      <c r="M22" s="50" t="s">
        <v>25</v>
      </c>
      <c r="N22" s="51"/>
      <c r="O22" s="8"/>
    </row>
    <row r="23" spans="2:15" ht="20.100000000000001" customHeight="1" thickBot="1">
      <c r="B23" s="30" t="s">
        <v>147</v>
      </c>
      <c r="C23" s="31" t="s">
        <v>135</v>
      </c>
      <c r="D23" s="31" t="s">
        <v>140</v>
      </c>
      <c r="E23" s="73">
        <v>9</v>
      </c>
      <c r="F23" s="72">
        <v>0</v>
      </c>
      <c r="G23" s="32">
        <f t="shared" si="0"/>
        <v>0</v>
      </c>
      <c r="H23" s="32">
        <f t="shared" si="1"/>
        <v>0</v>
      </c>
      <c r="L23" s="7">
        <v>6</v>
      </c>
      <c r="M23" s="50" t="s">
        <v>26</v>
      </c>
      <c r="N23" s="51"/>
      <c r="O23" s="8"/>
    </row>
    <row r="24" spans="2:15" ht="20.100000000000001" customHeight="1" thickBot="1">
      <c r="B24" s="30" t="s">
        <v>149</v>
      </c>
      <c r="C24" s="31" t="s">
        <v>137</v>
      </c>
      <c r="D24" s="31" t="s">
        <v>1</v>
      </c>
      <c r="E24" s="73">
        <v>2</v>
      </c>
      <c r="F24" s="72">
        <v>0</v>
      </c>
      <c r="G24" s="32">
        <f t="shared" si="0"/>
        <v>0</v>
      </c>
      <c r="H24" s="32">
        <f t="shared" si="1"/>
        <v>0</v>
      </c>
      <c r="L24" s="7">
        <v>7</v>
      </c>
      <c r="M24" s="57" t="s">
        <v>27</v>
      </c>
      <c r="N24" s="58"/>
      <c r="O24" s="3"/>
    </row>
    <row r="25" spans="2:15" ht="20.100000000000001" customHeight="1">
      <c r="B25" s="30" t="s">
        <v>148</v>
      </c>
      <c r="C25" s="31" t="s">
        <v>135</v>
      </c>
      <c r="D25" s="31" t="s">
        <v>1</v>
      </c>
      <c r="E25" s="73">
        <v>6</v>
      </c>
      <c r="F25" s="72">
        <v>0</v>
      </c>
      <c r="G25" s="32">
        <f t="shared" si="0"/>
        <v>0</v>
      </c>
      <c r="H25" s="32">
        <f t="shared" si="1"/>
        <v>0</v>
      </c>
      <c r="L25" s="4"/>
      <c r="M25" s="4"/>
      <c r="N25" s="4"/>
      <c r="O25" s="4"/>
    </row>
    <row r="26" spans="2:15" ht="20.100000000000001" customHeight="1">
      <c r="B26" s="30" t="s">
        <v>148</v>
      </c>
      <c r="C26" s="31" t="s">
        <v>135</v>
      </c>
      <c r="D26" s="31" t="s">
        <v>117</v>
      </c>
      <c r="E26" s="73">
        <v>36</v>
      </c>
      <c r="F26" s="72">
        <v>0</v>
      </c>
      <c r="G26" s="32">
        <f t="shared" si="0"/>
        <v>0</v>
      </c>
      <c r="H26" s="32">
        <f t="shared" si="1"/>
        <v>0</v>
      </c>
      <c r="L26" s="52" t="s">
        <v>28</v>
      </c>
      <c r="M26" s="52"/>
      <c r="N26" s="52"/>
      <c r="O26" s="52"/>
    </row>
    <row r="27" spans="2:15" ht="20.100000000000001" customHeight="1" thickBot="1">
      <c r="B27" s="30" t="s">
        <v>148</v>
      </c>
      <c r="C27" s="31" t="s">
        <v>135</v>
      </c>
      <c r="D27" s="31" t="s">
        <v>140</v>
      </c>
      <c r="E27" s="73">
        <v>33</v>
      </c>
      <c r="F27" s="72">
        <v>0</v>
      </c>
      <c r="G27" s="32">
        <f t="shared" si="0"/>
        <v>0</v>
      </c>
      <c r="H27" s="32">
        <f t="shared" si="1"/>
        <v>0</v>
      </c>
      <c r="L27" s="4"/>
      <c r="M27" s="4"/>
      <c r="N27" s="4"/>
      <c r="O27" s="4"/>
    </row>
    <row r="28" spans="2:15" ht="20.100000000000001" customHeight="1" thickBot="1">
      <c r="B28" s="30" t="s">
        <v>150</v>
      </c>
      <c r="C28" s="31" t="s">
        <v>137</v>
      </c>
      <c r="D28" s="31" t="s">
        <v>1</v>
      </c>
      <c r="E28" s="73">
        <v>1</v>
      </c>
      <c r="F28" s="72">
        <v>0</v>
      </c>
      <c r="G28" s="32">
        <f t="shared" si="0"/>
        <v>0</v>
      </c>
      <c r="H28" s="32">
        <f t="shared" si="1"/>
        <v>0</v>
      </c>
      <c r="L28" s="9">
        <v>1</v>
      </c>
      <c r="M28" s="45" t="s">
        <v>29</v>
      </c>
      <c r="N28" s="47"/>
      <c r="O28" s="10" t="s">
        <v>30</v>
      </c>
    </row>
    <row r="29" spans="2:15" ht="20.100000000000001" customHeight="1" thickBot="1">
      <c r="B29" s="30" t="s">
        <v>151</v>
      </c>
      <c r="C29" s="31" t="s">
        <v>137</v>
      </c>
      <c r="D29" s="31" t="s">
        <v>1</v>
      </c>
      <c r="E29" s="73">
        <v>3</v>
      </c>
      <c r="F29" s="72">
        <v>0</v>
      </c>
      <c r="G29" s="32">
        <f t="shared" si="0"/>
        <v>0</v>
      </c>
      <c r="H29" s="32">
        <f t="shared" si="1"/>
        <v>0</v>
      </c>
      <c r="L29" s="7" t="s">
        <v>12</v>
      </c>
      <c r="M29" s="50" t="s">
        <v>31</v>
      </c>
      <c r="N29" s="51"/>
      <c r="O29" s="3"/>
    </row>
    <row r="30" spans="2:15" ht="20.100000000000001" customHeight="1" thickBot="1">
      <c r="B30" s="30" t="s">
        <v>114</v>
      </c>
      <c r="C30" s="31" t="s">
        <v>135</v>
      </c>
      <c r="D30" s="31" t="s">
        <v>1</v>
      </c>
      <c r="E30" s="73">
        <v>4</v>
      </c>
      <c r="F30" s="72">
        <v>0</v>
      </c>
      <c r="G30" s="32">
        <f t="shared" si="0"/>
        <v>0</v>
      </c>
      <c r="H30" s="32">
        <f t="shared" si="1"/>
        <v>0</v>
      </c>
      <c r="L30" s="7" t="s">
        <v>14</v>
      </c>
      <c r="M30" s="50" t="s">
        <v>32</v>
      </c>
      <c r="N30" s="51"/>
      <c r="O30" s="8"/>
    </row>
    <row r="31" spans="2:15" ht="20.100000000000001" customHeight="1" thickBot="1">
      <c r="B31" s="30" t="s">
        <v>114</v>
      </c>
      <c r="C31" s="31" t="s">
        <v>135</v>
      </c>
      <c r="D31" s="31" t="s">
        <v>117</v>
      </c>
      <c r="E31" s="73">
        <v>15</v>
      </c>
      <c r="F31" s="72">
        <v>0</v>
      </c>
      <c r="G31" s="32">
        <f t="shared" si="0"/>
        <v>0</v>
      </c>
      <c r="H31" s="32">
        <f t="shared" si="1"/>
        <v>0</v>
      </c>
      <c r="L31" s="7" t="s">
        <v>16</v>
      </c>
      <c r="M31" s="50" t="s">
        <v>33</v>
      </c>
      <c r="N31" s="51"/>
      <c r="O31" s="8"/>
    </row>
    <row r="32" spans="2:15" ht="20.100000000000001" customHeight="1" thickBot="1">
      <c r="B32" s="30" t="s">
        <v>114</v>
      </c>
      <c r="C32" s="31" t="s">
        <v>135</v>
      </c>
      <c r="D32" s="31" t="s">
        <v>140</v>
      </c>
      <c r="E32" s="73">
        <v>12</v>
      </c>
      <c r="F32" s="72">
        <v>0</v>
      </c>
      <c r="G32" s="32">
        <f t="shared" si="0"/>
        <v>0</v>
      </c>
      <c r="H32" s="32">
        <f t="shared" si="1"/>
        <v>0</v>
      </c>
      <c r="L32" s="7" t="s">
        <v>18</v>
      </c>
      <c r="M32" s="50" t="s">
        <v>34</v>
      </c>
      <c r="N32" s="51"/>
      <c r="O32" s="8"/>
    </row>
    <row r="33" spans="2:15" ht="20.100000000000001" customHeight="1" thickBot="1">
      <c r="B33" s="30" t="s">
        <v>127</v>
      </c>
      <c r="C33" s="31" t="s">
        <v>135</v>
      </c>
      <c r="D33" s="31" t="s">
        <v>141</v>
      </c>
      <c r="E33" s="73">
        <v>4</v>
      </c>
      <c r="F33" s="72">
        <v>0</v>
      </c>
      <c r="G33" s="32">
        <f t="shared" si="0"/>
        <v>0</v>
      </c>
      <c r="H33" s="32">
        <f t="shared" si="1"/>
        <v>0</v>
      </c>
      <c r="L33" s="7" t="s">
        <v>35</v>
      </c>
      <c r="M33" s="50" t="s">
        <v>36</v>
      </c>
      <c r="N33" s="51"/>
      <c r="O33" s="8"/>
    </row>
    <row r="34" spans="2:15" ht="20.100000000000001" customHeight="1" thickBot="1">
      <c r="B34" s="30" t="s">
        <v>127</v>
      </c>
      <c r="C34" s="31" t="s">
        <v>135</v>
      </c>
      <c r="D34" s="31" t="s">
        <v>1</v>
      </c>
      <c r="E34" s="73">
        <v>11</v>
      </c>
      <c r="F34" s="72">
        <v>0</v>
      </c>
      <c r="G34" s="32">
        <f t="shared" si="0"/>
        <v>0</v>
      </c>
      <c r="H34" s="32">
        <f t="shared" si="1"/>
        <v>0</v>
      </c>
      <c r="L34" s="7" t="s">
        <v>37</v>
      </c>
      <c r="M34" s="50" t="s">
        <v>38</v>
      </c>
      <c r="N34" s="51"/>
      <c r="O34" s="8"/>
    </row>
    <row r="35" spans="2:15" ht="20.100000000000001" customHeight="1" thickBot="1">
      <c r="B35" s="30" t="s">
        <v>127</v>
      </c>
      <c r="C35" s="31" t="s">
        <v>135</v>
      </c>
      <c r="D35" s="31" t="s">
        <v>117</v>
      </c>
      <c r="E35" s="73">
        <v>105</v>
      </c>
      <c r="F35" s="72">
        <v>0</v>
      </c>
      <c r="G35" s="32">
        <f t="shared" si="0"/>
        <v>0</v>
      </c>
      <c r="H35" s="32">
        <f t="shared" si="1"/>
        <v>0</v>
      </c>
      <c r="L35" s="54" t="s">
        <v>39</v>
      </c>
      <c r="M35" s="55"/>
      <c r="N35" s="56"/>
      <c r="O35" s="8"/>
    </row>
    <row r="36" spans="2:15" ht="20.100000000000001" customHeight="1">
      <c r="B36" s="30" t="s">
        <v>127</v>
      </c>
      <c r="C36" s="31" t="s">
        <v>135</v>
      </c>
      <c r="D36" s="31" t="s">
        <v>140</v>
      </c>
      <c r="E36" s="73">
        <v>93</v>
      </c>
      <c r="F36" s="72">
        <v>0</v>
      </c>
      <c r="G36" s="32">
        <f t="shared" si="0"/>
        <v>0</v>
      </c>
      <c r="H36" s="32">
        <f t="shared" si="1"/>
        <v>0</v>
      </c>
      <c r="L36" s="4"/>
      <c r="M36" s="4"/>
      <c r="N36" s="4"/>
      <c r="O36" s="4"/>
    </row>
    <row r="37" spans="2:15" ht="20.100000000000001" customHeight="1">
      <c r="B37" s="30" t="s">
        <v>152</v>
      </c>
      <c r="C37" s="31" t="s">
        <v>135</v>
      </c>
      <c r="D37" s="31" t="s">
        <v>1</v>
      </c>
      <c r="E37" s="73">
        <v>7</v>
      </c>
      <c r="F37" s="72">
        <v>0</v>
      </c>
      <c r="G37" s="32">
        <f t="shared" si="0"/>
        <v>0</v>
      </c>
      <c r="H37" s="32">
        <f t="shared" si="1"/>
        <v>0</v>
      </c>
      <c r="L37" s="4"/>
      <c r="M37" s="4"/>
      <c r="N37" s="4"/>
      <c r="O37" s="4"/>
    </row>
    <row r="38" spans="2:15" ht="20.100000000000001" customHeight="1">
      <c r="B38" s="30" t="s">
        <v>152</v>
      </c>
      <c r="C38" s="31" t="s">
        <v>135</v>
      </c>
      <c r="D38" s="31" t="s">
        <v>117</v>
      </c>
      <c r="E38" s="73">
        <v>84</v>
      </c>
      <c r="F38" s="72">
        <v>0</v>
      </c>
      <c r="G38" s="32">
        <f t="shared" si="0"/>
        <v>0</v>
      </c>
      <c r="H38" s="32">
        <f t="shared" si="1"/>
        <v>0</v>
      </c>
      <c r="L38" s="52" t="s">
        <v>40</v>
      </c>
      <c r="M38" s="52"/>
      <c r="N38" s="52"/>
      <c r="O38" s="52"/>
    </row>
    <row r="39" spans="2:15" ht="20.100000000000001" customHeight="1">
      <c r="B39" s="30" t="s">
        <v>152</v>
      </c>
      <c r="C39" s="31" t="s">
        <v>135</v>
      </c>
      <c r="D39" s="31" t="s">
        <v>140</v>
      </c>
      <c r="E39" s="73">
        <v>84</v>
      </c>
      <c r="F39" s="72">
        <v>0</v>
      </c>
      <c r="G39" s="32">
        <f t="shared" si="0"/>
        <v>0</v>
      </c>
      <c r="H39" s="32">
        <f t="shared" si="1"/>
        <v>0</v>
      </c>
      <c r="L39" s="11"/>
      <c r="M39" s="4"/>
      <c r="N39" s="4"/>
      <c r="O39" s="4"/>
    </row>
    <row r="40" spans="2:15" ht="20.100000000000001" customHeight="1">
      <c r="B40" s="30" t="s">
        <v>153</v>
      </c>
      <c r="C40" s="31" t="s">
        <v>135</v>
      </c>
      <c r="D40" s="31" t="s">
        <v>1</v>
      </c>
      <c r="E40" s="73">
        <v>2</v>
      </c>
      <c r="F40" s="72">
        <v>0</v>
      </c>
      <c r="G40" s="32">
        <f t="shared" si="0"/>
        <v>0</v>
      </c>
      <c r="H40" s="32">
        <f t="shared" si="1"/>
        <v>0</v>
      </c>
      <c r="L40" s="53" t="s">
        <v>41</v>
      </c>
      <c r="M40" s="53"/>
      <c r="N40" s="53"/>
      <c r="O40" s="53"/>
    </row>
    <row r="41" spans="2:15" ht="20.100000000000001" customHeight="1" thickBot="1">
      <c r="B41" s="30" t="s">
        <v>153</v>
      </c>
      <c r="C41" s="31" t="s">
        <v>135</v>
      </c>
      <c r="D41" s="31" t="s">
        <v>117</v>
      </c>
      <c r="E41" s="73">
        <v>21</v>
      </c>
      <c r="F41" s="72">
        <v>0</v>
      </c>
      <c r="G41" s="32">
        <f t="shared" ref="G41:G72" si="2">F41*E41</f>
        <v>0</v>
      </c>
      <c r="H41" s="32">
        <f t="shared" si="1"/>
        <v>0</v>
      </c>
      <c r="L41" s="4"/>
      <c r="M41" s="4"/>
      <c r="N41" s="4"/>
      <c r="O41" s="4"/>
    </row>
    <row r="42" spans="2:15" ht="20.100000000000001" customHeight="1" thickBot="1">
      <c r="B42" s="30" t="s">
        <v>153</v>
      </c>
      <c r="C42" s="31" t="s">
        <v>135</v>
      </c>
      <c r="D42" s="31" t="s">
        <v>140</v>
      </c>
      <c r="E42" s="73">
        <v>21</v>
      </c>
      <c r="F42" s="72">
        <v>0</v>
      </c>
      <c r="G42" s="32">
        <f t="shared" si="2"/>
        <v>0</v>
      </c>
      <c r="H42" s="32">
        <f t="shared" si="1"/>
        <v>0</v>
      </c>
      <c r="L42" s="9" t="s">
        <v>42</v>
      </c>
      <c r="M42" s="10" t="s">
        <v>43</v>
      </c>
      <c r="N42" s="10" t="s">
        <v>44</v>
      </c>
      <c r="O42" s="10" t="s">
        <v>30</v>
      </c>
    </row>
    <row r="43" spans="2:15" ht="20.100000000000001" customHeight="1" thickBot="1">
      <c r="B43" s="30" t="s">
        <v>154</v>
      </c>
      <c r="C43" s="31" t="s">
        <v>135</v>
      </c>
      <c r="D43" s="31" t="s">
        <v>1</v>
      </c>
      <c r="E43" s="73">
        <v>6</v>
      </c>
      <c r="F43" s="72">
        <v>0</v>
      </c>
      <c r="G43" s="32">
        <f t="shared" si="2"/>
        <v>0</v>
      </c>
      <c r="H43" s="32">
        <f t="shared" si="1"/>
        <v>0</v>
      </c>
      <c r="L43" s="7" t="s">
        <v>12</v>
      </c>
      <c r="M43" s="12" t="s">
        <v>45</v>
      </c>
      <c r="N43" s="8"/>
      <c r="O43" s="8"/>
    </row>
    <row r="44" spans="2:15" ht="20.100000000000001" customHeight="1" thickBot="1">
      <c r="B44" s="30" t="s">
        <v>154</v>
      </c>
      <c r="C44" s="31" t="s">
        <v>135</v>
      </c>
      <c r="D44" s="31" t="s">
        <v>117</v>
      </c>
      <c r="E44" s="73">
        <v>93</v>
      </c>
      <c r="F44" s="72">
        <v>0</v>
      </c>
      <c r="G44" s="32">
        <f t="shared" si="2"/>
        <v>0</v>
      </c>
      <c r="H44" s="32">
        <f t="shared" si="1"/>
        <v>0</v>
      </c>
      <c r="L44" s="7" t="s">
        <v>14</v>
      </c>
      <c r="M44" s="12" t="s">
        <v>46</v>
      </c>
      <c r="N44" s="8"/>
      <c r="O44" s="8"/>
    </row>
    <row r="45" spans="2:15" ht="20.100000000000001" customHeight="1" thickBot="1">
      <c r="B45" s="30" t="s">
        <v>154</v>
      </c>
      <c r="C45" s="31" t="s">
        <v>135</v>
      </c>
      <c r="D45" s="31" t="s">
        <v>140</v>
      </c>
      <c r="E45" s="73">
        <v>93</v>
      </c>
      <c r="F45" s="72">
        <v>0</v>
      </c>
      <c r="G45" s="32">
        <f t="shared" si="2"/>
        <v>0</v>
      </c>
      <c r="H45" s="32">
        <f t="shared" si="1"/>
        <v>0</v>
      </c>
      <c r="L45" s="45" t="s">
        <v>39</v>
      </c>
      <c r="M45" s="47"/>
      <c r="N45" s="13"/>
      <c r="O45" s="8"/>
    </row>
    <row r="46" spans="2:15" ht="20.100000000000001" customHeight="1">
      <c r="B46" s="30" t="s">
        <v>128</v>
      </c>
      <c r="C46" s="31" t="s">
        <v>135</v>
      </c>
      <c r="D46" s="31" t="s">
        <v>1</v>
      </c>
      <c r="E46" s="73">
        <v>2</v>
      </c>
      <c r="F46" s="72">
        <v>0</v>
      </c>
      <c r="G46" s="32">
        <f t="shared" si="2"/>
        <v>0</v>
      </c>
      <c r="H46" s="32">
        <f t="shared" si="1"/>
        <v>0</v>
      </c>
      <c r="L46" s="4"/>
      <c r="M46" s="4"/>
      <c r="N46" s="4"/>
      <c r="O46" s="4"/>
    </row>
    <row r="47" spans="2:15" ht="20.100000000000001" customHeight="1">
      <c r="B47" s="30" t="s">
        <v>128</v>
      </c>
      <c r="C47" s="31" t="s">
        <v>135</v>
      </c>
      <c r="D47" s="31" t="s">
        <v>117</v>
      </c>
      <c r="E47" s="73">
        <v>69</v>
      </c>
      <c r="F47" s="72">
        <v>0</v>
      </c>
      <c r="G47" s="32">
        <f t="shared" si="2"/>
        <v>0</v>
      </c>
      <c r="H47" s="32">
        <f t="shared" si="1"/>
        <v>0</v>
      </c>
      <c r="L47" s="4"/>
      <c r="M47" s="4"/>
      <c r="N47" s="4"/>
      <c r="O47" s="4"/>
    </row>
    <row r="48" spans="2:15" ht="20.100000000000001" customHeight="1">
      <c r="B48" s="30" t="s">
        <v>128</v>
      </c>
      <c r="C48" s="31" t="s">
        <v>135</v>
      </c>
      <c r="D48" s="31" t="s">
        <v>140</v>
      </c>
      <c r="E48" s="73">
        <v>42</v>
      </c>
      <c r="F48" s="72">
        <v>0</v>
      </c>
      <c r="G48" s="32">
        <f t="shared" si="2"/>
        <v>0</v>
      </c>
      <c r="H48" s="32">
        <f t="shared" si="1"/>
        <v>0</v>
      </c>
      <c r="L48" s="53" t="s">
        <v>47</v>
      </c>
      <c r="M48" s="53"/>
      <c r="N48" s="53"/>
      <c r="O48" s="53"/>
    </row>
    <row r="49" spans="2:15" ht="20.100000000000001" customHeight="1" thickBot="1">
      <c r="B49" s="30" t="s">
        <v>155</v>
      </c>
      <c r="C49" s="31" t="s">
        <v>135</v>
      </c>
      <c r="D49" s="31" t="s">
        <v>1</v>
      </c>
      <c r="E49" s="73">
        <v>1</v>
      </c>
      <c r="F49" s="72">
        <v>0</v>
      </c>
      <c r="G49" s="32">
        <f t="shared" si="2"/>
        <v>0</v>
      </c>
      <c r="H49" s="32">
        <f t="shared" si="1"/>
        <v>0</v>
      </c>
      <c r="L49" s="4"/>
      <c r="M49" s="4"/>
      <c r="N49" s="4"/>
      <c r="O49" s="4"/>
    </row>
    <row r="50" spans="2:15" ht="20.100000000000001" customHeight="1" thickBot="1">
      <c r="B50" s="30" t="s">
        <v>155</v>
      </c>
      <c r="C50" s="31" t="s">
        <v>135</v>
      </c>
      <c r="D50" s="31" t="s">
        <v>117</v>
      </c>
      <c r="E50" s="73">
        <v>15</v>
      </c>
      <c r="F50" s="72">
        <v>0</v>
      </c>
      <c r="G50" s="32">
        <f t="shared" si="2"/>
        <v>0</v>
      </c>
      <c r="H50" s="32">
        <f t="shared" si="1"/>
        <v>0</v>
      </c>
      <c r="L50" s="9" t="s">
        <v>48</v>
      </c>
      <c r="M50" s="10" t="s">
        <v>49</v>
      </c>
      <c r="N50" s="10" t="s">
        <v>44</v>
      </c>
      <c r="O50" s="10" t="s">
        <v>30</v>
      </c>
    </row>
    <row r="51" spans="2:15" ht="20.100000000000001" customHeight="1" thickBot="1">
      <c r="B51" s="30" t="s">
        <v>155</v>
      </c>
      <c r="C51" s="31" t="s">
        <v>135</v>
      </c>
      <c r="D51" s="31" t="s">
        <v>140</v>
      </c>
      <c r="E51" s="73">
        <v>15</v>
      </c>
      <c r="F51" s="72">
        <v>0</v>
      </c>
      <c r="G51" s="32">
        <f t="shared" si="2"/>
        <v>0</v>
      </c>
      <c r="H51" s="32">
        <f t="shared" si="1"/>
        <v>0</v>
      </c>
      <c r="L51" s="7" t="s">
        <v>12</v>
      </c>
      <c r="M51" s="12" t="s">
        <v>50</v>
      </c>
      <c r="N51" s="14">
        <v>0.2</v>
      </c>
      <c r="O51" s="8"/>
    </row>
    <row r="52" spans="2:15" ht="20.100000000000001" customHeight="1" thickBot="1">
      <c r="B52" s="30" t="s">
        <v>113</v>
      </c>
      <c r="C52" s="31" t="s">
        <v>137</v>
      </c>
      <c r="D52" s="31" t="s">
        <v>1</v>
      </c>
      <c r="E52" s="73">
        <v>2</v>
      </c>
      <c r="F52" s="72">
        <v>0</v>
      </c>
      <c r="G52" s="32">
        <f t="shared" si="2"/>
        <v>0</v>
      </c>
      <c r="H52" s="32">
        <f t="shared" si="1"/>
        <v>0</v>
      </c>
      <c r="L52" s="7" t="s">
        <v>14</v>
      </c>
      <c r="M52" s="12" t="s">
        <v>51</v>
      </c>
      <c r="N52" s="14">
        <v>2.5000000000000001E-2</v>
      </c>
      <c r="O52" s="8"/>
    </row>
    <row r="53" spans="2:15" ht="20.100000000000001" customHeight="1" thickBot="1">
      <c r="B53" s="30" t="s">
        <v>110</v>
      </c>
      <c r="C53" s="31" t="s">
        <v>167</v>
      </c>
      <c r="D53" s="31" t="s">
        <v>111</v>
      </c>
      <c r="E53" s="73">
        <v>14</v>
      </c>
      <c r="F53" s="72">
        <v>0</v>
      </c>
      <c r="G53" s="32">
        <f t="shared" si="2"/>
        <v>0</v>
      </c>
      <c r="H53" s="32">
        <f t="shared" si="1"/>
        <v>0</v>
      </c>
      <c r="L53" s="7" t="s">
        <v>16</v>
      </c>
      <c r="M53" s="12" t="s">
        <v>52</v>
      </c>
      <c r="N53" s="15"/>
      <c r="O53" s="8"/>
    </row>
    <row r="54" spans="2:15" ht="20.100000000000001" customHeight="1" thickBot="1">
      <c r="B54" s="30" t="s">
        <v>110</v>
      </c>
      <c r="C54" s="31" t="s">
        <v>167</v>
      </c>
      <c r="D54" s="31" t="s">
        <v>112</v>
      </c>
      <c r="E54" s="73">
        <v>17</v>
      </c>
      <c r="F54" s="72">
        <v>0</v>
      </c>
      <c r="G54" s="32">
        <f t="shared" si="2"/>
        <v>0</v>
      </c>
      <c r="H54" s="32">
        <f t="shared" si="1"/>
        <v>0</v>
      </c>
      <c r="L54" s="7" t="s">
        <v>18</v>
      </c>
      <c r="M54" s="12" t="s">
        <v>53</v>
      </c>
      <c r="N54" s="14">
        <v>1.4999999999999999E-2</v>
      </c>
      <c r="O54" s="8"/>
    </row>
    <row r="55" spans="2:15" ht="20.100000000000001" customHeight="1" thickBot="1">
      <c r="B55" s="30" t="s">
        <v>156</v>
      </c>
      <c r="C55" s="31" t="s">
        <v>137</v>
      </c>
      <c r="D55" s="31" t="s">
        <v>1</v>
      </c>
      <c r="E55" s="73">
        <v>1</v>
      </c>
      <c r="F55" s="72">
        <v>0</v>
      </c>
      <c r="G55" s="32">
        <f t="shared" si="2"/>
        <v>0</v>
      </c>
      <c r="H55" s="32">
        <f t="shared" si="1"/>
        <v>0</v>
      </c>
      <c r="L55" s="7" t="s">
        <v>35</v>
      </c>
      <c r="M55" s="12" t="s">
        <v>54</v>
      </c>
      <c r="N55" s="14">
        <v>0.01</v>
      </c>
      <c r="O55" s="8"/>
    </row>
    <row r="56" spans="2:15" ht="20.100000000000001" customHeight="1" thickBot="1">
      <c r="B56" s="30" t="s">
        <v>126</v>
      </c>
      <c r="C56" s="31" t="s">
        <v>167</v>
      </c>
      <c r="D56" s="31" t="s">
        <v>111</v>
      </c>
      <c r="E56" s="73">
        <v>7</v>
      </c>
      <c r="F56" s="72">
        <v>0</v>
      </c>
      <c r="G56" s="32">
        <f t="shared" si="2"/>
        <v>0</v>
      </c>
      <c r="H56" s="32">
        <f t="shared" si="1"/>
        <v>0</v>
      </c>
      <c r="L56" s="7" t="s">
        <v>55</v>
      </c>
      <c r="M56" s="12" t="s">
        <v>56</v>
      </c>
      <c r="N56" s="14">
        <v>6.0000000000000001E-3</v>
      </c>
      <c r="O56" s="8"/>
    </row>
    <row r="57" spans="2:15" ht="20.100000000000001" customHeight="1" thickBot="1">
      <c r="B57" s="30" t="s">
        <v>126</v>
      </c>
      <c r="C57" s="31" t="s">
        <v>167</v>
      </c>
      <c r="D57" s="31" t="s">
        <v>112</v>
      </c>
      <c r="E57" s="73">
        <v>17</v>
      </c>
      <c r="F57" s="72">
        <v>0</v>
      </c>
      <c r="G57" s="32">
        <f t="shared" si="2"/>
        <v>0</v>
      </c>
      <c r="H57" s="32">
        <f t="shared" si="1"/>
        <v>0</v>
      </c>
      <c r="L57" s="7" t="s">
        <v>37</v>
      </c>
      <c r="M57" s="12" t="s">
        <v>57</v>
      </c>
      <c r="N57" s="14">
        <v>2E-3</v>
      </c>
      <c r="O57" s="8"/>
    </row>
    <row r="58" spans="2:15" ht="20.100000000000001" customHeight="1" thickBot="1">
      <c r="B58" s="30" t="s">
        <v>157</v>
      </c>
      <c r="C58" s="31" t="s">
        <v>137</v>
      </c>
      <c r="D58" s="31" t="s">
        <v>1</v>
      </c>
      <c r="E58" s="73">
        <v>1</v>
      </c>
      <c r="F58" s="72">
        <v>0</v>
      </c>
      <c r="G58" s="32">
        <f t="shared" ref="G58:G69" si="3">F58*E58</f>
        <v>0</v>
      </c>
      <c r="H58" s="32">
        <f t="shared" si="1"/>
        <v>0</v>
      </c>
      <c r="L58" s="7" t="s">
        <v>58</v>
      </c>
      <c r="M58" s="12" t="s">
        <v>59</v>
      </c>
      <c r="N58" s="14">
        <v>0.08</v>
      </c>
      <c r="O58" s="8"/>
    </row>
    <row r="59" spans="2:15" ht="20.100000000000001" customHeight="1" thickBot="1">
      <c r="B59" s="30" t="s">
        <v>123</v>
      </c>
      <c r="C59" s="31" t="s">
        <v>167</v>
      </c>
      <c r="D59" s="31" t="s">
        <v>112</v>
      </c>
      <c r="E59" s="73">
        <v>14</v>
      </c>
      <c r="F59" s="72">
        <v>0</v>
      </c>
      <c r="G59" s="32">
        <f t="shared" si="3"/>
        <v>0</v>
      </c>
      <c r="H59" s="32">
        <f t="shared" si="1"/>
        <v>0</v>
      </c>
      <c r="L59" s="45" t="s">
        <v>39</v>
      </c>
      <c r="M59" s="47"/>
      <c r="N59" s="16">
        <v>0.33800000000000002</v>
      </c>
      <c r="O59" s="8"/>
    </row>
    <row r="60" spans="2:15" ht="20.100000000000001" customHeight="1">
      <c r="B60" s="30" t="s">
        <v>122</v>
      </c>
      <c r="C60" s="31" t="s">
        <v>144</v>
      </c>
      <c r="D60" s="31" t="s">
        <v>1</v>
      </c>
      <c r="E60" s="73">
        <v>2</v>
      </c>
      <c r="F60" s="72">
        <v>0</v>
      </c>
      <c r="G60" s="32">
        <f t="shared" si="3"/>
        <v>0</v>
      </c>
      <c r="H60" s="32">
        <f t="shared" si="1"/>
        <v>0</v>
      </c>
      <c r="L60" s="4"/>
      <c r="M60" s="4"/>
      <c r="N60" s="4"/>
      <c r="O60" s="4"/>
    </row>
    <row r="61" spans="2:15" ht="20.100000000000001" customHeight="1">
      <c r="B61" s="30" t="s">
        <v>121</v>
      </c>
      <c r="C61" s="31" t="s">
        <v>137</v>
      </c>
      <c r="D61" s="31" t="s">
        <v>1</v>
      </c>
      <c r="E61" s="73">
        <v>2</v>
      </c>
      <c r="F61" s="72">
        <v>0</v>
      </c>
      <c r="G61" s="32">
        <f>F61*E61</f>
        <v>0</v>
      </c>
      <c r="H61" s="32">
        <f t="shared" si="1"/>
        <v>0</v>
      </c>
      <c r="L61" s="4"/>
      <c r="M61" s="4"/>
      <c r="N61" s="4"/>
      <c r="O61" s="4"/>
    </row>
    <row r="62" spans="2:15" ht="20.100000000000001" customHeight="1">
      <c r="B62" s="30" t="s">
        <v>120</v>
      </c>
      <c r="C62" s="31" t="s">
        <v>167</v>
      </c>
      <c r="D62" s="31" t="s">
        <v>168</v>
      </c>
      <c r="E62" s="73">
        <v>7</v>
      </c>
      <c r="F62" s="72">
        <v>0</v>
      </c>
      <c r="G62" s="32">
        <f t="shared" si="3"/>
        <v>0</v>
      </c>
      <c r="H62" s="32">
        <f>G62*12</f>
        <v>0</v>
      </c>
      <c r="L62" s="53" t="s">
        <v>60</v>
      </c>
      <c r="M62" s="53"/>
      <c r="N62" s="53"/>
      <c r="O62" s="53"/>
    </row>
    <row r="63" spans="2:15" ht="20.100000000000001" customHeight="1" thickBot="1">
      <c r="B63" s="30" t="s">
        <v>120</v>
      </c>
      <c r="C63" s="31" t="s">
        <v>167</v>
      </c>
      <c r="D63" s="31" t="s">
        <v>111</v>
      </c>
      <c r="E63" s="73">
        <v>14</v>
      </c>
      <c r="F63" s="72">
        <v>0</v>
      </c>
      <c r="G63" s="32">
        <f t="shared" si="3"/>
        <v>0</v>
      </c>
      <c r="H63" s="32">
        <f t="shared" si="1"/>
        <v>0</v>
      </c>
      <c r="L63" s="4"/>
      <c r="M63" s="4"/>
      <c r="N63" s="4"/>
      <c r="O63" s="4"/>
    </row>
    <row r="64" spans="2:15" ht="20.100000000000001" customHeight="1" thickBot="1">
      <c r="B64" s="30" t="s">
        <v>130</v>
      </c>
      <c r="C64" s="31" t="s">
        <v>137</v>
      </c>
      <c r="D64" s="31" t="s">
        <v>1</v>
      </c>
      <c r="E64" s="73">
        <v>1</v>
      </c>
      <c r="F64" s="72">
        <v>0</v>
      </c>
      <c r="G64" s="32">
        <f t="shared" si="3"/>
        <v>0</v>
      </c>
      <c r="H64" s="32">
        <f t="shared" si="1"/>
        <v>0</v>
      </c>
      <c r="L64" s="9" t="s">
        <v>61</v>
      </c>
      <c r="M64" s="45" t="s">
        <v>62</v>
      </c>
      <c r="N64" s="47"/>
      <c r="O64" s="10" t="s">
        <v>30</v>
      </c>
    </row>
    <row r="65" spans="2:15" ht="20.100000000000001" customHeight="1" thickBot="1">
      <c r="B65" s="30" t="s">
        <v>129</v>
      </c>
      <c r="C65" s="31" t="s">
        <v>135</v>
      </c>
      <c r="D65" s="31" t="s">
        <v>117</v>
      </c>
      <c r="E65" s="73">
        <v>12</v>
      </c>
      <c r="F65" s="72">
        <v>0</v>
      </c>
      <c r="G65" s="32">
        <f t="shared" si="3"/>
        <v>0</v>
      </c>
      <c r="H65" s="32">
        <f t="shared" si="1"/>
        <v>0</v>
      </c>
      <c r="L65" s="7" t="s">
        <v>12</v>
      </c>
      <c r="M65" s="50" t="s">
        <v>63</v>
      </c>
      <c r="N65" s="51"/>
      <c r="O65" s="8"/>
    </row>
    <row r="66" spans="2:15" ht="20.100000000000001" customHeight="1" thickBot="1">
      <c r="B66" s="30" t="s">
        <v>129</v>
      </c>
      <c r="C66" s="31" t="s">
        <v>135</v>
      </c>
      <c r="D66" s="31" t="s">
        <v>140</v>
      </c>
      <c r="E66" s="73">
        <v>9</v>
      </c>
      <c r="F66" s="72">
        <v>0</v>
      </c>
      <c r="G66" s="32">
        <f t="shared" si="3"/>
        <v>0</v>
      </c>
      <c r="H66" s="32">
        <f t="shared" si="1"/>
        <v>0</v>
      </c>
      <c r="L66" s="7" t="s">
        <v>14</v>
      </c>
      <c r="M66" s="50" t="s">
        <v>64</v>
      </c>
      <c r="N66" s="51"/>
      <c r="O66" s="8"/>
    </row>
    <row r="67" spans="2:15" ht="20.100000000000001" customHeight="1" thickBot="1">
      <c r="B67" s="30" t="s">
        <v>131</v>
      </c>
      <c r="C67" s="31" t="s">
        <v>167</v>
      </c>
      <c r="D67" s="31" t="s">
        <v>111</v>
      </c>
      <c r="E67" s="73">
        <v>35</v>
      </c>
      <c r="F67" s="72">
        <v>0</v>
      </c>
      <c r="G67" s="32">
        <f t="shared" si="3"/>
        <v>0</v>
      </c>
      <c r="H67" s="32">
        <f t="shared" si="1"/>
        <v>0</v>
      </c>
      <c r="L67" s="7" t="s">
        <v>16</v>
      </c>
      <c r="M67" s="50" t="s">
        <v>65</v>
      </c>
      <c r="N67" s="51"/>
      <c r="O67" s="8"/>
    </row>
    <row r="68" spans="2:15" ht="20.100000000000001" customHeight="1" thickBot="1">
      <c r="B68" s="30" t="s">
        <v>133</v>
      </c>
      <c r="C68" s="31" t="s">
        <v>144</v>
      </c>
      <c r="D68" s="31" t="s">
        <v>1</v>
      </c>
      <c r="E68" s="73">
        <v>1</v>
      </c>
      <c r="F68" s="72">
        <v>0</v>
      </c>
      <c r="G68" s="32">
        <f t="shared" si="3"/>
        <v>0</v>
      </c>
      <c r="H68" s="32">
        <f t="shared" si="1"/>
        <v>0</v>
      </c>
      <c r="L68" s="7" t="s">
        <v>18</v>
      </c>
      <c r="M68" s="50" t="s">
        <v>38</v>
      </c>
      <c r="N68" s="51"/>
      <c r="O68" s="8"/>
    </row>
    <row r="69" spans="2:15" ht="20.100000000000001" customHeight="1" thickBot="1">
      <c r="B69" s="30" t="s">
        <v>132</v>
      </c>
      <c r="C69" s="31" t="s">
        <v>167</v>
      </c>
      <c r="D69" s="31" t="s">
        <v>111</v>
      </c>
      <c r="E69" s="73">
        <v>14</v>
      </c>
      <c r="F69" s="72">
        <v>0</v>
      </c>
      <c r="G69" s="32">
        <f t="shared" si="3"/>
        <v>0</v>
      </c>
      <c r="H69" s="32">
        <f t="shared" si="1"/>
        <v>0</v>
      </c>
      <c r="L69" s="45" t="s">
        <v>39</v>
      </c>
      <c r="M69" s="46"/>
      <c r="N69" s="47"/>
      <c r="O69" s="8"/>
    </row>
    <row r="70" spans="2:15" ht="20.100000000000001" customHeight="1">
      <c r="B70" s="30" t="s">
        <v>125</v>
      </c>
      <c r="C70" s="31" t="s">
        <v>144</v>
      </c>
      <c r="D70" s="31" t="s">
        <v>1</v>
      </c>
      <c r="E70" s="73">
        <v>1</v>
      </c>
      <c r="F70" s="72">
        <v>0</v>
      </c>
      <c r="G70" s="32">
        <f>F70*E70</f>
        <v>0</v>
      </c>
      <c r="H70" s="32">
        <f t="shared" si="1"/>
        <v>0</v>
      </c>
      <c r="L70" s="4"/>
      <c r="M70" s="4"/>
      <c r="N70" s="4"/>
      <c r="O70" s="4"/>
    </row>
    <row r="71" spans="2:15" ht="20.100000000000001" customHeight="1">
      <c r="B71" s="30" t="s">
        <v>124</v>
      </c>
      <c r="C71" s="31" t="s">
        <v>137</v>
      </c>
      <c r="D71" s="31" t="s">
        <v>1</v>
      </c>
      <c r="E71" s="73">
        <v>3</v>
      </c>
      <c r="F71" s="72">
        <v>0</v>
      </c>
      <c r="G71" s="32">
        <f>F71*E71</f>
        <v>0</v>
      </c>
      <c r="H71" s="32">
        <f t="shared" si="1"/>
        <v>0</v>
      </c>
      <c r="L71" s="4"/>
      <c r="M71" s="4"/>
      <c r="N71" s="4"/>
      <c r="O71" s="4"/>
    </row>
    <row r="72" spans="2:15" ht="20.100000000000001" customHeight="1">
      <c r="B72" s="30" t="s">
        <v>124</v>
      </c>
      <c r="C72" s="31" t="s">
        <v>135</v>
      </c>
      <c r="D72" s="31" t="s">
        <v>117</v>
      </c>
      <c r="E72" s="73">
        <v>27</v>
      </c>
      <c r="F72" s="72">
        <v>0</v>
      </c>
      <c r="G72" s="32">
        <f>F72*E72</f>
        <v>0</v>
      </c>
      <c r="H72" s="32">
        <f t="shared" si="1"/>
        <v>0</v>
      </c>
      <c r="L72" s="53" t="s">
        <v>66</v>
      </c>
      <c r="M72" s="53"/>
      <c r="N72" s="53"/>
      <c r="O72" s="53"/>
    </row>
    <row r="73" spans="2:15" ht="20.100000000000001" customHeight="1" thickBot="1">
      <c r="B73" s="30" t="s">
        <v>124</v>
      </c>
      <c r="C73" s="31" t="s">
        <v>135</v>
      </c>
      <c r="D73" s="31" t="s">
        <v>115</v>
      </c>
      <c r="E73" s="73">
        <v>6</v>
      </c>
      <c r="F73" s="72">
        <v>0</v>
      </c>
      <c r="G73" s="32">
        <f>F73*E73</f>
        <v>0</v>
      </c>
      <c r="H73" s="32">
        <f t="shared" si="1"/>
        <v>0</v>
      </c>
      <c r="L73" s="4"/>
      <c r="M73" s="4"/>
      <c r="N73" s="4"/>
      <c r="O73" s="4"/>
    </row>
    <row r="74" spans="2:15" ht="20.100000000000001" customHeight="1" thickBot="1">
      <c r="B74" s="30" t="s">
        <v>134</v>
      </c>
      <c r="C74" s="31" t="s">
        <v>135</v>
      </c>
      <c r="D74" s="31" t="s">
        <v>1</v>
      </c>
      <c r="E74" s="73">
        <v>2</v>
      </c>
      <c r="F74" s="72">
        <v>0</v>
      </c>
      <c r="G74" s="32">
        <f t="shared" ref="G74:G87" si="4">F74*E74</f>
        <v>0</v>
      </c>
      <c r="H74" s="32">
        <f t="shared" si="1"/>
        <v>0</v>
      </c>
      <c r="L74" s="9">
        <v>2</v>
      </c>
      <c r="M74" s="45" t="s">
        <v>67</v>
      </c>
      <c r="N74" s="47"/>
      <c r="O74" s="10" t="s">
        <v>30</v>
      </c>
    </row>
    <row r="75" spans="2:15" ht="20.100000000000001" customHeight="1" thickBot="1">
      <c r="B75" s="30" t="s">
        <v>134</v>
      </c>
      <c r="C75" s="31" t="s">
        <v>135</v>
      </c>
      <c r="D75" s="31" t="s">
        <v>117</v>
      </c>
      <c r="E75" s="73">
        <v>6</v>
      </c>
      <c r="F75" s="72">
        <v>0</v>
      </c>
      <c r="G75" s="32">
        <f t="shared" si="4"/>
        <v>0</v>
      </c>
      <c r="H75" s="32">
        <f t="shared" ref="H75:H87" si="5">G75*12</f>
        <v>0</v>
      </c>
      <c r="L75" s="7" t="s">
        <v>42</v>
      </c>
      <c r="M75" s="50" t="s">
        <v>43</v>
      </c>
      <c r="N75" s="51"/>
      <c r="O75" s="8"/>
    </row>
    <row r="76" spans="2:15" ht="20.100000000000001" customHeight="1" thickBot="1">
      <c r="B76" s="30" t="s">
        <v>134</v>
      </c>
      <c r="C76" s="31" t="s">
        <v>135</v>
      </c>
      <c r="D76" s="31" t="s">
        <v>140</v>
      </c>
      <c r="E76" s="73">
        <v>6</v>
      </c>
      <c r="F76" s="72">
        <v>0</v>
      </c>
      <c r="G76" s="32">
        <f t="shared" si="4"/>
        <v>0</v>
      </c>
      <c r="H76" s="32">
        <f t="shared" si="5"/>
        <v>0</v>
      </c>
      <c r="L76" s="7" t="s">
        <v>48</v>
      </c>
      <c r="M76" s="50" t="s">
        <v>49</v>
      </c>
      <c r="N76" s="51"/>
      <c r="O76" s="8"/>
    </row>
    <row r="77" spans="2:15" ht="20.100000000000001" customHeight="1" thickBot="1">
      <c r="B77" s="30" t="s">
        <v>158</v>
      </c>
      <c r="C77" s="31" t="s">
        <v>137</v>
      </c>
      <c r="D77" s="31" t="s">
        <v>1</v>
      </c>
      <c r="E77" s="73">
        <v>3</v>
      </c>
      <c r="F77" s="72">
        <v>0</v>
      </c>
      <c r="G77" s="32">
        <f t="shared" si="4"/>
        <v>0</v>
      </c>
      <c r="H77" s="32">
        <f t="shared" si="5"/>
        <v>0</v>
      </c>
      <c r="L77" s="7" t="s">
        <v>61</v>
      </c>
      <c r="M77" s="50" t="s">
        <v>62</v>
      </c>
      <c r="N77" s="51"/>
      <c r="O77" s="8"/>
    </row>
    <row r="78" spans="2:15" ht="20.100000000000001" customHeight="1" thickBot="1">
      <c r="B78" s="30" t="s">
        <v>158</v>
      </c>
      <c r="C78" s="31" t="s">
        <v>135</v>
      </c>
      <c r="D78" s="31" t="s">
        <v>171</v>
      </c>
      <c r="E78" s="73">
        <v>39</v>
      </c>
      <c r="F78" s="72">
        <v>0</v>
      </c>
      <c r="G78" s="32">
        <f t="shared" si="4"/>
        <v>0</v>
      </c>
      <c r="H78" s="32">
        <f t="shared" si="5"/>
        <v>0</v>
      </c>
      <c r="L78" s="45" t="s">
        <v>39</v>
      </c>
      <c r="M78" s="46"/>
      <c r="N78" s="47"/>
      <c r="O78" s="8"/>
    </row>
    <row r="79" spans="2:15" ht="20.100000000000001" customHeight="1">
      <c r="B79" s="30" t="s">
        <v>162</v>
      </c>
      <c r="C79" s="31" t="s">
        <v>144</v>
      </c>
      <c r="D79" s="31" t="s">
        <v>1</v>
      </c>
      <c r="E79" s="73">
        <v>1</v>
      </c>
      <c r="F79" s="72">
        <v>0</v>
      </c>
      <c r="G79" s="32">
        <f t="shared" si="4"/>
        <v>0</v>
      </c>
      <c r="H79" s="32">
        <f t="shared" si="5"/>
        <v>0</v>
      </c>
      <c r="L79" s="11"/>
      <c r="M79" s="4"/>
      <c r="N79" s="4"/>
      <c r="O79" s="4"/>
    </row>
    <row r="80" spans="2:15" ht="20.100000000000001" customHeight="1">
      <c r="B80" s="30" t="s">
        <v>166</v>
      </c>
      <c r="C80" s="31" t="s">
        <v>137</v>
      </c>
      <c r="D80" s="31" t="s">
        <v>1</v>
      </c>
      <c r="E80" s="73">
        <v>6</v>
      </c>
      <c r="F80" s="72">
        <v>0</v>
      </c>
      <c r="G80" s="32">
        <f t="shared" si="4"/>
        <v>0</v>
      </c>
      <c r="H80" s="32">
        <f t="shared" si="5"/>
        <v>0</v>
      </c>
      <c r="L80" s="4"/>
      <c r="M80" s="4"/>
      <c r="N80" s="4"/>
      <c r="O80" s="4"/>
    </row>
    <row r="81" spans="2:15" ht="20.100000000000001" customHeight="1">
      <c r="B81" s="30" t="s">
        <v>163</v>
      </c>
      <c r="C81" s="31" t="s">
        <v>135</v>
      </c>
      <c r="D81" s="31" t="s">
        <v>170</v>
      </c>
      <c r="E81" s="73">
        <v>36</v>
      </c>
      <c r="F81" s="72">
        <v>0</v>
      </c>
      <c r="G81" s="32">
        <f t="shared" si="4"/>
        <v>0</v>
      </c>
      <c r="H81" s="32">
        <f t="shared" si="5"/>
        <v>0</v>
      </c>
      <c r="L81" s="52" t="s">
        <v>68</v>
      </c>
      <c r="M81" s="52"/>
      <c r="N81" s="52"/>
      <c r="O81" s="52"/>
    </row>
    <row r="82" spans="2:15" ht="20.100000000000001" customHeight="1" thickBot="1">
      <c r="B82" s="30" t="s">
        <v>165</v>
      </c>
      <c r="C82" s="31" t="s">
        <v>137</v>
      </c>
      <c r="D82" s="31" t="s">
        <v>1</v>
      </c>
      <c r="E82" s="73">
        <v>2</v>
      </c>
      <c r="F82" s="72">
        <v>0</v>
      </c>
      <c r="G82" s="32">
        <f t="shared" si="4"/>
        <v>0</v>
      </c>
      <c r="H82" s="32">
        <f t="shared" si="5"/>
        <v>0</v>
      </c>
      <c r="L82" s="4"/>
      <c r="M82" s="4"/>
      <c r="N82" s="4"/>
      <c r="O82" s="4"/>
    </row>
    <row r="83" spans="2:15" ht="20.100000000000001" customHeight="1" thickBot="1">
      <c r="B83" s="30" t="s">
        <v>164</v>
      </c>
      <c r="C83" s="31" t="s">
        <v>135</v>
      </c>
      <c r="D83" s="31" t="s">
        <v>170</v>
      </c>
      <c r="E83" s="73">
        <v>12</v>
      </c>
      <c r="F83" s="72">
        <v>0</v>
      </c>
      <c r="G83" s="32">
        <f t="shared" si="4"/>
        <v>0</v>
      </c>
      <c r="H83" s="32">
        <f t="shared" si="5"/>
        <v>0</v>
      </c>
      <c r="L83" s="9">
        <v>3</v>
      </c>
      <c r="M83" s="10" t="s">
        <v>69</v>
      </c>
      <c r="N83" s="10" t="s">
        <v>44</v>
      </c>
      <c r="O83" s="10" t="s">
        <v>30</v>
      </c>
    </row>
    <row r="84" spans="2:15" ht="20.100000000000001" customHeight="1" thickBot="1">
      <c r="B84" s="30" t="s">
        <v>161</v>
      </c>
      <c r="C84" s="31" t="s">
        <v>137</v>
      </c>
      <c r="D84" s="31" t="s">
        <v>1</v>
      </c>
      <c r="E84" s="73">
        <v>1</v>
      </c>
      <c r="F84" s="72">
        <v>0</v>
      </c>
      <c r="G84" s="32">
        <f t="shared" si="4"/>
        <v>0</v>
      </c>
      <c r="H84" s="32">
        <f t="shared" si="5"/>
        <v>0</v>
      </c>
      <c r="L84" s="7" t="s">
        <v>12</v>
      </c>
      <c r="M84" s="17" t="s">
        <v>70</v>
      </c>
      <c r="N84" s="8"/>
      <c r="O84" s="8"/>
    </row>
    <row r="85" spans="2:15" ht="20.100000000000001" customHeight="1" thickBot="1">
      <c r="B85" s="30" t="s">
        <v>161</v>
      </c>
      <c r="C85" s="31" t="s">
        <v>135</v>
      </c>
      <c r="D85" s="31" t="s">
        <v>170</v>
      </c>
      <c r="E85" s="73">
        <v>18</v>
      </c>
      <c r="F85" s="72">
        <v>0</v>
      </c>
      <c r="G85" s="32">
        <f t="shared" si="4"/>
        <v>0</v>
      </c>
      <c r="H85" s="32">
        <f t="shared" si="5"/>
        <v>0</v>
      </c>
      <c r="L85" s="7" t="s">
        <v>14</v>
      </c>
      <c r="M85" s="17" t="s">
        <v>71</v>
      </c>
      <c r="N85" s="8"/>
      <c r="O85" s="8"/>
    </row>
    <row r="86" spans="2:15" ht="20.100000000000001" customHeight="1" thickBot="1">
      <c r="B86" s="30" t="s">
        <v>160</v>
      </c>
      <c r="C86" s="31" t="s">
        <v>144</v>
      </c>
      <c r="D86" s="31" t="s">
        <v>169</v>
      </c>
      <c r="E86" s="73">
        <v>1</v>
      </c>
      <c r="F86" s="72">
        <v>0</v>
      </c>
      <c r="G86" s="32">
        <f t="shared" si="4"/>
        <v>0</v>
      </c>
      <c r="H86" s="32">
        <f t="shared" si="5"/>
        <v>0</v>
      </c>
      <c r="L86" s="7" t="s">
        <v>16</v>
      </c>
      <c r="M86" s="17" t="s">
        <v>72</v>
      </c>
      <c r="N86" s="8"/>
      <c r="O86" s="8"/>
    </row>
    <row r="87" spans="2:15" ht="20.100000000000001" customHeight="1" thickBot="1">
      <c r="B87" s="30" t="s">
        <v>159</v>
      </c>
      <c r="C87" s="31" t="s">
        <v>167</v>
      </c>
      <c r="D87" s="31" t="s">
        <v>168</v>
      </c>
      <c r="E87" s="73">
        <v>25</v>
      </c>
      <c r="F87" s="72">
        <v>0</v>
      </c>
      <c r="G87" s="32">
        <f t="shared" si="4"/>
        <v>0</v>
      </c>
      <c r="H87" s="32">
        <f t="shared" si="5"/>
        <v>0</v>
      </c>
      <c r="L87" s="7" t="s">
        <v>18</v>
      </c>
      <c r="M87" s="17" t="s">
        <v>73</v>
      </c>
      <c r="N87" s="8"/>
      <c r="O87" s="8"/>
    </row>
    <row r="88" spans="2:15" ht="20.100000000000001" customHeight="1" thickBot="1">
      <c r="B88" s="40" t="s">
        <v>7</v>
      </c>
      <c r="C88" s="41"/>
      <c r="D88" s="42"/>
      <c r="E88" s="34">
        <f>SUM(E9:E87)</f>
        <v>1479</v>
      </c>
      <c r="G88" s="33">
        <f>SUM(G9:G87)</f>
        <v>0</v>
      </c>
      <c r="H88" s="33">
        <f>SUM(H9:H87)</f>
        <v>0</v>
      </c>
      <c r="L88" s="7" t="s">
        <v>35</v>
      </c>
      <c r="M88" s="17" t="s">
        <v>74</v>
      </c>
      <c r="N88" s="8"/>
      <c r="O88" s="8"/>
    </row>
    <row r="89" spans="2:15" ht="15.75" customHeight="1" thickBot="1">
      <c r="L89" s="7" t="s">
        <v>55</v>
      </c>
      <c r="M89" s="17" t="s">
        <v>75</v>
      </c>
      <c r="N89" s="8"/>
      <c r="O89" s="8"/>
    </row>
    <row r="90" spans="2:15" ht="15.75" thickBot="1">
      <c r="L90" s="45" t="s">
        <v>39</v>
      </c>
      <c r="M90" s="47"/>
      <c r="N90" s="13"/>
      <c r="O90" s="3"/>
    </row>
    <row r="91" spans="2:15">
      <c r="L91" s="4"/>
      <c r="M91" s="4"/>
      <c r="N91" s="4"/>
      <c r="O91" s="4"/>
    </row>
    <row r="92" spans="2:15">
      <c r="L92" s="4"/>
      <c r="M92" s="4"/>
      <c r="N92" s="4"/>
      <c r="O92" s="4"/>
    </row>
    <row r="93" spans="2:15">
      <c r="L93" s="52" t="s">
        <v>76</v>
      </c>
      <c r="M93" s="52"/>
      <c r="N93" s="52"/>
      <c r="O93" s="52"/>
    </row>
    <row r="94" spans="2:15">
      <c r="L94" s="4"/>
      <c r="M94" s="4"/>
      <c r="N94" s="4"/>
      <c r="O94" s="4"/>
    </row>
    <row r="95" spans="2:15">
      <c r="L95" s="4"/>
      <c r="M95" s="4"/>
      <c r="N95" s="4"/>
      <c r="O95" s="4"/>
    </row>
    <row r="96" spans="2:15">
      <c r="L96" s="53" t="s">
        <v>77</v>
      </c>
      <c r="M96" s="53"/>
      <c r="N96" s="53"/>
      <c r="O96" s="53"/>
    </row>
    <row r="97" spans="12:15" ht="15.75" thickBot="1">
      <c r="L97" s="11"/>
      <c r="M97" s="4"/>
      <c r="N97" s="4"/>
      <c r="O97" s="4"/>
    </row>
    <row r="98" spans="12:15" ht="15.75" thickBot="1">
      <c r="L98" s="9" t="s">
        <v>78</v>
      </c>
      <c r="M98" s="10" t="s">
        <v>79</v>
      </c>
      <c r="N98" s="10" t="s">
        <v>44</v>
      </c>
      <c r="O98" s="10" t="s">
        <v>30</v>
      </c>
    </row>
    <row r="99" spans="12:15" ht="15.75" thickBot="1">
      <c r="L99" s="7" t="s">
        <v>12</v>
      </c>
      <c r="M99" s="12" t="s">
        <v>80</v>
      </c>
      <c r="N99" s="3"/>
      <c r="O99" s="8"/>
    </row>
    <row r="100" spans="12:15" ht="15.75" thickBot="1">
      <c r="L100" s="7" t="s">
        <v>14</v>
      </c>
      <c r="M100" s="12" t="s">
        <v>81</v>
      </c>
      <c r="N100" s="3"/>
      <c r="O100" s="8"/>
    </row>
    <row r="101" spans="12:15" ht="15.75" thickBot="1">
      <c r="L101" s="7" t="s">
        <v>16</v>
      </c>
      <c r="M101" s="12" t="s">
        <v>82</v>
      </c>
      <c r="N101" s="4"/>
      <c r="O101" s="18"/>
    </row>
    <row r="102" spans="12:15" ht="15.75" thickBot="1">
      <c r="L102" s="7" t="s">
        <v>18</v>
      </c>
      <c r="M102" s="12" t="s">
        <v>83</v>
      </c>
      <c r="N102" s="19"/>
      <c r="O102" s="8"/>
    </row>
    <row r="103" spans="12:15" ht="15.75" thickBot="1">
      <c r="L103" s="7" t="s">
        <v>35</v>
      </c>
      <c r="M103" s="12" t="s">
        <v>84</v>
      </c>
      <c r="N103" s="3"/>
      <c r="O103" s="8"/>
    </row>
    <row r="104" spans="12:15" ht="15.75" thickBot="1">
      <c r="L104" s="7" t="s">
        <v>55</v>
      </c>
      <c r="M104" s="12" t="s">
        <v>85</v>
      </c>
      <c r="N104" s="3"/>
      <c r="O104" s="8"/>
    </row>
    <row r="105" spans="12:15" ht="15.75" thickBot="1">
      <c r="L105" s="45" t="s">
        <v>39</v>
      </c>
      <c r="M105" s="47"/>
      <c r="N105" s="3"/>
      <c r="O105" s="8"/>
    </row>
    <row r="106" spans="12:15">
      <c r="L106" s="4"/>
      <c r="M106" s="4"/>
      <c r="N106" s="4"/>
      <c r="O106" s="4"/>
    </row>
    <row r="107" spans="12:15">
      <c r="L107" s="4"/>
      <c r="M107" s="4"/>
      <c r="N107" s="4"/>
      <c r="O107" s="4"/>
    </row>
    <row r="108" spans="12:15">
      <c r="L108" s="53" t="s">
        <v>86</v>
      </c>
      <c r="M108" s="53"/>
      <c r="N108" s="53"/>
      <c r="O108" s="53"/>
    </row>
    <row r="109" spans="12:15" ht="15.75" thickBot="1">
      <c r="L109" s="11"/>
      <c r="M109" s="4"/>
      <c r="N109" s="4"/>
      <c r="O109" s="4"/>
    </row>
    <row r="110" spans="12:15" ht="15.75" thickBot="1">
      <c r="L110" s="9" t="s">
        <v>87</v>
      </c>
      <c r="M110" s="10" t="s">
        <v>88</v>
      </c>
      <c r="N110" s="10" t="s">
        <v>44</v>
      </c>
      <c r="O110" s="10" t="s">
        <v>30</v>
      </c>
    </row>
    <row r="111" spans="12:15" ht="15.75" thickBot="1">
      <c r="L111" s="7" t="s">
        <v>12</v>
      </c>
      <c r="M111" s="12" t="s">
        <v>89</v>
      </c>
      <c r="N111" s="3"/>
      <c r="O111" s="8"/>
    </row>
    <row r="112" spans="12:15" ht="15.75" thickBot="1">
      <c r="L112" s="45" t="s">
        <v>39</v>
      </c>
      <c r="M112" s="47"/>
      <c r="N112" s="3"/>
      <c r="O112" s="8"/>
    </row>
    <row r="113" spans="12:15">
      <c r="L113" s="4"/>
      <c r="M113" s="4"/>
      <c r="N113" s="4"/>
      <c r="O113" s="4"/>
    </row>
    <row r="114" spans="12:15">
      <c r="L114" s="4"/>
      <c r="M114" s="4"/>
      <c r="N114" s="4"/>
      <c r="O114" s="4"/>
    </row>
    <row r="115" spans="12:15">
      <c r="L115" s="53" t="s">
        <v>90</v>
      </c>
      <c r="M115" s="53"/>
      <c r="N115" s="53"/>
      <c r="O115" s="53"/>
    </row>
    <row r="116" spans="12:15" ht="15.75" thickBot="1">
      <c r="L116" s="11"/>
      <c r="M116" s="4"/>
      <c r="N116" s="4"/>
      <c r="O116" s="4"/>
    </row>
    <row r="117" spans="12:15" ht="15.75" thickBot="1">
      <c r="L117" s="9">
        <v>4</v>
      </c>
      <c r="M117" s="45" t="s">
        <v>91</v>
      </c>
      <c r="N117" s="47"/>
      <c r="O117" s="10" t="s">
        <v>30</v>
      </c>
    </row>
    <row r="118" spans="12:15" ht="15.75" thickBot="1">
      <c r="L118" s="7" t="s">
        <v>78</v>
      </c>
      <c r="M118" s="50" t="s">
        <v>79</v>
      </c>
      <c r="N118" s="51"/>
      <c r="O118" s="8"/>
    </row>
    <row r="119" spans="12:15" ht="15.75" thickBot="1">
      <c r="L119" s="7" t="s">
        <v>87</v>
      </c>
      <c r="M119" s="50" t="s">
        <v>88</v>
      </c>
      <c r="N119" s="51"/>
      <c r="O119" s="8"/>
    </row>
    <row r="120" spans="12:15" ht="15.75" thickBot="1">
      <c r="L120" s="45" t="s">
        <v>39</v>
      </c>
      <c r="M120" s="46"/>
      <c r="N120" s="47"/>
      <c r="O120" s="8"/>
    </row>
    <row r="121" spans="12:15">
      <c r="L121" s="4"/>
      <c r="M121" s="4"/>
      <c r="N121" s="4"/>
      <c r="O121" s="4"/>
    </row>
    <row r="122" spans="12:15">
      <c r="L122" s="4"/>
      <c r="M122" s="4"/>
      <c r="N122" s="4"/>
      <c r="O122" s="4"/>
    </row>
    <row r="123" spans="12:15">
      <c r="L123" s="52" t="s">
        <v>92</v>
      </c>
      <c r="M123" s="52"/>
      <c r="N123" s="52"/>
      <c r="O123" s="52"/>
    </row>
    <row r="124" spans="12:15" ht="15.75" thickBot="1">
      <c r="L124" s="4"/>
      <c r="M124" s="4"/>
      <c r="N124" s="4"/>
      <c r="O124" s="4"/>
    </row>
    <row r="125" spans="12:15" ht="15.75" thickBot="1">
      <c r="L125" s="9">
        <v>5</v>
      </c>
      <c r="M125" s="45" t="s">
        <v>93</v>
      </c>
      <c r="N125" s="47"/>
      <c r="O125" s="10" t="s">
        <v>30</v>
      </c>
    </row>
    <row r="126" spans="12:15" ht="15.75" thickBot="1">
      <c r="L126" s="7" t="s">
        <v>12</v>
      </c>
      <c r="M126" s="50" t="s">
        <v>94</v>
      </c>
      <c r="N126" s="51"/>
      <c r="O126" s="8"/>
    </row>
    <row r="127" spans="12:15" ht="15.75" thickBot="1">
      <c r="L127" s="7" t="s">
        <v>14</v>
      </c>
      <c r="M127" s="50" t="s">
        <v>95</v>
      </c>
      <c r="N127" s="51"/>
      <c r="O127" s="8"/>
    </row>
    <row r="128" spans="12:15" ht="15.75" thickBot="1">
      <c r="L128" s="7" t="s">
        <v>16</v>
      </c>
      <c r="M128" s="50" t="s">
        <v>96</v>
      </c>
      <c r="N128" s="51"/>
      <c r="O128" s="8"/>
    </row>
    <row r="129" spans="12:15" ht="15.75" thickBot="1">
      <c r="L129" s="7" t="s">
        <v>18</v>
      </c>
      <c r="M129" s="50" t="s">
        <v>38</v>
      </c>
      <c r="N129" s="51"/>
      <c r="O129" s="8"/>
    </row>
    <row r="130" spans="12:15" ht="15.75" thickBot="1">
      <c r="L130" s="45" t="s">
        <v>39</v>
      </c>
      <c r="M130" s="46"/>
      <c r="N130" s="47"/>
      <c r="O130" s="8"/>
    </row>
    <row r="131" spans="12:15">
      <c r="L131" s="4"/>
      <c r="M131" s="4"/>
      <c r="N131" s="4"/>
      <c r="O131" s="4"/>
    </row>
    <row r="132" spans="12:15">
      <c r="L132" s="4"/>
      <c r="M132" s="4"/>
      <c r="N132" s="4"/>
      <c r="O132" s="4"/>
    </row>
    <row r="133" spans="12:15">
      <c r="L133" s="52" t="s">
        <v>97</v>
      </c>
      <c r="M133" s="52"/>
      <c r="N133" s="52"/>
      <c r="O133" s="52"/>
    </row>
    <row r="134" spans="12:15" ht="15.75" thickBot="1">
      <c r="L134" s="4"/>
      <c r="M134" s="4"/>
      <c r="N134" s="4"/>
      <c r="O134" s="4"/>
    </row>
    <row r="135" spans="12:15" ht="15.75" thickBot="1">
      <c r="L135" s="9">
        <v>6</v>
      </c>
      <c r="M135" s="10" t="s">
        <v>98</v>
      </c>
      <c r="N135" s="10" t="s">
        <v>44</v>
      </c>
      <c r="O135" s="10" t="s">
        <v>30</v>
      </c>
    </row>
    <row r="136" spans="12:15" ht="15.75" thickBot="1">
      <c r="L136" s="7" t="s">
        <v>12</v>
      </c>
      <c r="M136" s="12" t="s">
        <v>99</v>
      </c>
      <c r="N136" s="8"/>
      <c r="O136" s="20"/>
    </row>
    <row r="137" spans="12:15" ht="15.75" thickBot="1">
      <c r="L137" s="7" t="s">
        <v>14</v>
      </c>
      <c r="M137" s="12" t="s">
        <v>100</v>
      </c>
      <c r="N137" s="8"/>
      <c r="O137" s="20"/>
    </row>
    <row r="138" spans="12:15" ht="15.75" thickBot="1">
      <c r="L138" s="18"/>
      <c r="M138" s="20"/>
      <c r="N138" s="8"/>
      <c r="O138" s="20"/>
    </row>
    <row r="139" spans="12:15" ht="15.75" thickBot="1">
      <c r="L139" s="7" t="s">
        <v>16</v>
      </c>
      <c r="M139" s="12" t="s">
        <v>101</v>
      </c>
      <c r="N139" s="8"/>
      <c r="O139" s="20"/>
    </row>
    <row r="140" spans="12:15" ht="15.75" thickBot="1">
      <c r="L140" s="18"/>
      <c r="M140" s="12" t="s">
        <v>102</v>
      </c>
      <c r="N140" s="8"/>
      <c r="O140" s="21"/>
    </row>
    <row r="141" spans="12:15" ht="15.75" thickBot="1">
      <c r="L141" s="18"/>
      <c r="M141" s="12" t="s">
        <v>103</v>
      </c>
      <c r="N141" s="8"/>
      <c r="O141" s="22"/>
    </row>
    <row r="142" spans="12:15" ht="15.75" thickBot="1">
      <c r="L142" s="18"/>
      <c r="M142" s="12" t="s">
        <v>104</v>
      </c>
      <c r="N142" s="8"/>
      <c r="O142" s="22"/>
    </row>
    <row r="143" spans="12:15" ht="15.75" thickBot="1">
      <c r="L143" s="45" t="s">
        <v>39</v>
      </c>
      <c r="M143" s="47"/>
      <c r="N143" s="8"/>
      <c r="O143" s="23"/>
    </row>
    <row r="144" spans="12:15">
      <c r="L144" s="4"/>
      <c r="M144" s="4"/>
      <c r="N144" s="4"/>
      <c r="O144" s="4"/>
    </row>
    <row r="145" spans="12:15">
      <c r="L145" s="4"/>
      <c r="M145" s="4"/>
      <c r="N145" s="4"/>
      <c r="O145" s="4"/>
    </row>
    <row r="146" spans="12:15">
      <c r="L146" s="52" t="s">
        <v>105</v>
      </c>
      <c r="M146" s="52"/>
      <c r="N146" s="52"/>
      <c r="O146" s="52"/>
    </row>
    <row r="147" spans="12:15" ht="15.75" thickBot="1">
      <c r="L147" s="4"/>
      <c r="M147" s="4"/>
      <c r="N147" s="4"/>
      <c r="O147" s="4"/>
    </row>
    <row r="148" spans="12:15" ht="15.75" thickBot="1">
      <c r="L148" s="24"/>
      <c r="M148" s="45" t="s">
        <v>106</v>
      </c>
      <c r="N148" s="47"/>
      <c r="O148" s="10" t="s">
        <v>30</v>
      </c>
    </row>
    <row r="149" spans="12:15" ht="15.75" thickBot="1">
      <c r="L149" s="25" t="s">
        <v>12</v>
      </c>
      <c r="M149" s="43" t="s">
        <v>28</v>
      </c>
      <c r="N149" s="44"/>
      <c r="O149" s="26"/>
    </row>
    <row r="150" spans="12:15" ht="15.75" thickBot="1">
      <c r="L150" s="25" t="s">
        <v>14</v>
      </c>
      <c r="M150" s="43" t="s">
        <v>40</v>
      </c>
      <c r="N150" s="44"/>
      <c r="O150" s="26"/>
    </row>
    <row r="151" spans="12:15" ht="15.75" thickBot="1">
      <c r="L151" s="25" t="s">
        <v>16</v>
      </c>
      <c r="M151" s="43" t="s">
        <v>68</v>
      </c>
      <c r="N151" s="44"/>
      <c r="O151" s="26"/>
    </row>
    <row r="152" spans="12:15" ht="15.75" thickBot="1">
      <c r="L152" s="25" t="s">
        <v>18</v>
      </c>
      <c r="M152" s="43" t="s">
        <v>76</v>
      </c>
      <c r="N152" s="44"/>
      <c r="O152" s="26"/>
    </row>
    <row r="153" spans="12:15" ht="15.75" thickBot="1">
      <c r="L153" s="25" t="s">
        <v>35</v>
      </c>
      <c r="M153" s="43" t="s">
        <v>92</v>
      </c>
      <c r="N153" s="44"/>
      <c r="O153" s="26"/>
    </row>
    <row r="154" spans="12:15" ht="15.75" thickBot="1">
      <c r="L154" s="45" t="s">
        <v>107</v>
      </c>
      <c r="M154" s="46"/>
      <c r="N154" s="47"/>
      <c r="O154" s="26"/>
    </row>
    <row r="155" spans="12:15" ht="15.75" thickBot="1">
      <c r="L155" s="25" t="s">
        <v>55</v>
      </c>
      <c r="M155" s="48" t="s">
        <v>108</v>
      </c>
      <c r="N155" s="49"/>
      <c r="O155" s="26"/>
    </row>
    <row r="156" spans="12:15" ht="15.75" thickBot="1">
      <c r="L156" s="45" t="s">
        <v>109</v>
      </c>
      <c r="M156" s="46"/>
      <c r="N156" s="47"/>
      <c r="O156" s="26"/>
    </row>
  </sheetData>
  <mergeCells count="84">
    <mergeCell ref="F7:F8"/>
    <mergeCell ref="G7:G8"/>
    <mergeCell ref="H7:H8"/>
    <mergeCell ref="B7:B8"/>
    <mergeCell ref="C7:C8"/>
    <mergeCell ref="D7:D8"/>
    <mergeCell ref="E7:E8"/>
    <mergeCell ref="L6:O6"/>
    <mergeCell ref="L7:O7"/>
    <mergeCell ref="L9:O9"/>
    <mergeCell ref="L11:O11"/>
    <mergeCell ref="M12:N12"/>
    <mergeCell ref="M13:N13"/>
    <mergeCell ref="M14:N14"/>
    <mergeCell ref="M15:N15"/>
    <mergeCell ref="L17:O17"/>
    <mergeCell ref="M18:N18"/>
    <mergeCell ref="M19:N19"/>
    <mergeCell ref="M20:N20"/>
    <mergeCell ref="M21:N21"/>
    <mergeCell ref="M22:N22"/>
    <mergeCell ref="M23:N23"/>
    <mergeCell ref="M24:N24"/>
    <mergeCell ref="L26:O26"/>
    <mergeCell ref="M28:N28"/>
    <mergeCell ref="M29:N29"/>
    <mergeCell ref="M30:N30"/>
    <mergeCell ref="M31:N31"/>
    <mergeCell ref="M32:N32"/>
    <mergeCell ref="M33:N33"/>
    <mergeCell ref="M34:N34"/>
    <mergeCell ref="L35:N35"/>
    <mergeCell ref="L38:O38"/>
    <mergeCell ref="L40:O40"/>
    <mergeCell ref="L45:M45"/>
    <mergeCell ref="L48:O48"/>
    <mergeCell ref="L59:M59"/>
    <mergeCell ref="L62:O62"/>
    <mergeCell ref="M64:N64"/>
    <mergeCell ref="M65:N65"/>
    <mergeCell ref="M66:N66"/>
    <mergeCell ref="M67:N67"/>
    <mergeCell ref="M68:N68"/>
    <mergeCell ref="L69:N69"/>
    <mergeCell ref="L72:O72"/>
    <mergeCell ref="M74:N74"/>
    <mergeCell ref="M75:N75"/>
    <mergeCell ref="M76:N76"/>
    <mergeCell ref="M77:N77"/>
    <mergeCell ref="L78:N78"/>
    <mergeCell ref="L81:O81"/>
    <mergeCell ref="L90:M90"/>
    <mergeCell ref="M117:N117"/>
    <mergeCell ref="M118:N118"/>
    <mergeCell ref="M119:N119"/>
    <mergeCell ref="L120:N120"/>
    <mergeCell ref="L93:O93"/>
    <mergeCell ref="L96:O96"/>
    <mergeCell ref="L105:M105"/>
    <mergeCell ref="L108:O108"/>
    <mergeCell ref="L112:M112"/>
    <mergeCell ref="M155:N155"/>
    <mergeCell ref="L156:N156"/>
    <mergeCell ref="M148:N148"/>
    <mergeCell ref="M149:N149"/>
    <mergeCell ref="M150:N150"/>
    <mergeCell ref="M151:N151"/>
    <mergeCell ref="M152:N152"/>
    <mergeCell ref="C2:G3"/>
    <mergeCell ref="B6:H6"/>
    <mergeCell ref="B88:D88"/>
    <mergeCell ref="M153:N153"/>
    <mergeCell ref="L154:N154"/>
    <mergeCell ref="M129:N129"/>
    <mergeCell ref="L130:N130"/>
    <mergeCell ref="L133:O133"/>
    <mergeCell ref="L143:M143"/>
    <mergeCell ref="L146:O146"/>
    <mergeCell ref="L123:O123"/>
    <mergeCell ref="M125:N125"/>
    <mergeCell ref="M126:N126"/>
    <mergeCell ref="M127:N127"/>
    <mergeCell ref="M128:N128"/>
    <mergeCell ref="L115:O115"/>
  </mergeCells>
  <pageMargins left="0.23622047244094491" right="0.23622047244094491" top="1.9291338582677167" bottom="0.74803149606299213" header="0.31496062992125984" footer="0.31496062992125984"/>
  <pageSetup paperSize="9" scale="49" fitToHeight="0" orientation="landscape" r:id="rId1"/>
  <rowBreaks count="3" manualBreakCount="3">
    <brk id="36" max="15" man="1"/>
    <brk id="79" max="15" man="1"/>
    <brk id="13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Tatiana Barbosa de Mendonça</cp:lastModifiedBy>
  <cp:lastPrinted>2023-09-13T19:41:30Z</cp:lastPrinted>
  <dcterms:created xsi:type="dcterms:W3CDTF">2019-05-24T17:50:20Z</dcterms:created>
  <dcterms:modified xsi:type="dcterms:W3CDTF">2024-05-16T12:30:36Z</dcterms:modified>
</cp:coreProperties>
</file>